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pivotTables/pivotTable5.xml" ContentType="application/vnd.openxmlformats-officedocument.spreadsheetml.pivotTab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/>
  <mc:AlternateContent xmlns:mc="http://schemas.openxmlformats.org/markup-compatibility/2006">
    <mc:Choice Requires="x15">
      <x15ac:absPath xmlns:x15ac="http://schemas.microsoft.com/office/spreadsheetml/2010/11/ac" url="/Users/whondy/Desktop/Projet - Portfolio/Sleep Health/"/>
    </mc:Choice>
  </mc:AlternateContent>
  <xr:revisionPtr revIDLastSave="0" documentId="13_ncr:1_{283CAD8F-C8B8-3D42-9064-96F8179B7C2D}" xr6:coauthVersionLast="47" xr6:coauthVersionMax="47" xr10:uidLastSave="{00000000-0000-0000-0000-000000000000}"/>
  <bookViews>
    <workbookView xWindow="0" yWindow="780" windowWidth="34200" windowHeight="19780" xr2:uid="{00000000-000D-0000-FFFF-FFFF00000000}"/>
  </bookViews>
  <sheets>
    <sheet name="Tableau principal" sheetId="1" r:id="rId1"/>
    <sheet name="TCD 1 - Moyenne d'âge" sheetId="9" r:id="rId2"/>
    <sheet name="TCD 2 - Répartition métier" sheetId="14" r:id="rId3"/>
    <sheet name="TCD 3 - Trouble du sommeil" sheetId="5" r:id="rId4"/>
    <sheet name="TCD 4 - Qualité du sommeil" sheetId="11" r:id="rId5"/>
    <sheet name="TCD 5 - IMC" sheetId="15" r:id="rId6"/>
  </sheets>
  <calcPr calcId="191029"/>
  <pivotCaches>
    <pivotCache cacheId="108" r:id="rId7"/>
    <pivotCache cacheId="109" r:id="rId8"/>
    <pivotCache cacheId="110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" i="1" l="1"/>
  <c r="X4" i="1"/>
  <c r="X3" i="1"/>
  <c r="U5" i="1"/>
  <c r="U4" i="1"/>
  <c r="U3" i="1"/>
  <c r="R5" i="1"/>
  <c r="R4" i="1"/>
  <c r="R3" i="1"/>
  <c r="O5" i="1"/>
  <c r="O4" i="1"/>
  <c r="O3" i="1"/>
</calcChain>
</file>

<file path=xl/sharedStrings.xml><?xml version="1.0" encoding="utf-8"?>
<sst xmlns="http://schemas.openxmlformats.org/spreadsheetml/2006/main" count="2272" uniqueCount="104">
  <si>
    <t>Person ID</t>
  </si>
  <si>
    <t>6.1</t>
  </si>
  <si>
    <t>126/83</t>
  </si>
  <si>
    <t>6.2</t>
  </si>
  <si>
    <t>Normal</t>
  </si>
  <si>
    <t>125/80</t>
  </si>
  <si>
    <t>5.9</t>
  </si>
  <si>
    <t>Obese</t>
  </si>
  <si>
    <t>140/90</t>
  </si>
  <si>
    <t>6.3</t>
  </si>
  <si>
    <t>7.8</t>
  </si>
  <si>
    <t>120/80</t>
  </si>
  <si>
    <t>6.5</t>
  </si>
  <si>
    <t>132/87</t>
  </si>
  <si>
    <t>7.6</t>
  </si>
  <si>
    <t>7.7</t>
  </si>
  <si>
    <t>7.9</t>
  </si>
  <si>
    <t>6.4</t>
  </si>
  <si>
    <t>130/86</t>
  </si>
  <si>
    <t>117/76</t>
  </si>
  <si>
    <t>7.5</t>
  </si>
  <si>
    <t>7.2</t>
  </si>
  <si>
    <t>118/76</t>
  </si>
  <si>
    <t>128/85</t>
  </si>
  <si>
    <t>5.8</t>
  </si>
  <si>
    <t>131/86</t>
  </si>
  <si>
    <t>6.7</t>
  </si>
  <si>
    <t>128/84</t>
  </si>
  <si>
    <t>115/75</t>
  </si>
  <si>
    <t>7.3</t>
  </si>
  <si>
    <t>7.4</t>
  </si>
  <si>
    <t>135/88</t>
  </si>
  <si>
    <t>7.1</t>
  </si>
  <si>
    <t>6.6</t>
  </si>
  <si>
    <t>129/84</t>
  </si>
  <si>
    <t>130/85</t>
  </si>
  <si>
    <t>6.9</t>
  </si>
  <si>
    <t>115/78</t>
  </si>
  <si>
    <t>119/77</t>
  </si>
  <si>
    <t>121/79</t>
  </si>
  <si>
    <t>125/82</t>
  </si>
  <si>
    <t>6.8</t>
  </si>
  <si>
    <t>135/90</t>
  </si>
  <si>
    <t>122/80</t>
  </si>
  <si>
    <t>Manager</t>
  </si>
  <si>
    <t>142/92</t>
  </si>
  <si>
    <t>140/95</t>
  </si>
  <si>
    <t>8.1</t>
  </si>
  <si>
    <t>139/91</t>
  </si>
  <si>
    <t>8.3</t>
  </si>
  <si>
    <t>8.5</t>
  </si>
  <si>
    <t>8.4</t>
  </si>
  <si>
    <t>8.2</t>
  </si>
  <si>
    <t>118/75</t>
  </si>
  <si>
    <t>Métier</t>
  </si>
  <si>
    <t>Homme</t>
  </si>
  <si>
    <t>Femme</t>
  </si>
  <si>
    <t>Total général</t>
  </si>
  <si>
    <t>Genre</t>
  </si>
  <si>
    <t>Heures de sommeil</t>
  </si>
  <si>
    <t>Qualité du sommeil</t>
  </si>
  <si>
    <t>Niveau d'activité physique</t>
  </si>
  <si>
    <t>Niveau de stress</t>
  </si>
  <si>
    <t>IMC</t>
  </si>
  <si>
    <t xml:space="preserve"> Pression artérielle</t>
  </si>
  <si>
    <t>Pas quotidiens</t>
  </si>
  <si>
    <t>Troubles du sommeil</t>
  </si>
  <si>
    <t>Âge</t>
  </si>
  <si>
    <t>Population</t>
  </si>
  <si>
    <t>Trouble du sommeil</t>
  </si>
  <si>
    <t>Moyenne d'âge</t>
  </si>
  <si>
    <t>TABLEAU</t>
  </si>
  <si>
    <t>Docteur</t>
  </si>
  <si>
    <t>Representant Commercial</t>
  </si>
  <si>
    <t>Professeur</t>
  </si>
  <si>
    <t>Comptable</t>
  </si>
  <si>
    <t>Avocat</t>
  </si>
  <si>
    <t>Infirmière</t>
  </si>
  <si>
    <t>Commercial</t>
  </si>
  <si>
    <t>Ingénieur</t>
  </si>
  <si>
    <t>Surpoids</t>
  </si>
  <si>
    <t>Insomnie</t>
  </si>
  <si>
    <t>Apnée du sommeil</t>
  </si>
  <si>
    <t>Rien</t>
  </si>
  <si>
    <t>Ingénieur Logiciel</t>
  </si>
  <si>
    <t>Scientifique</t>
  </si>
  <si>
    <t/>
  </si>
  <si>
    <t>Qualité du sommeil Moyen</t>
  </si>
  <si>
    <t>Nombre d'individus</t>
  </si>
  <si>
    <t>MOYENNE</t>
  </si>
  <si>
    <t>MIN</t>
  </si>
  <si>
    <t>MAX</t>
  </si>
  <si>
    <t>Heures de Sommeil</t>
  </si>
  <si>
    <t>FORMULES</t>
  </si>
  <si>
    <t>Activité physique</t>
  </si>
  <si>
    <t>Métiers</t>
  </si>
  <si>
    <t>Catégorie</t>
  </si>
  <si>
    <t>Focus sur l’IMC</t>
  </si>
  <si>
    <t>Détail de la population selon l’IMC</t>
  </si>
  <si>
    <t>Nombre de personnes</t>
  </si>
  <si>
    <t>Bouger = Mieux dormir </t>
  </si>
  <si>
    <t>Focus sur les troubles du sommeil</t>
  </si>
  <si>
    <t>Qui est le plus touché ?</t>
  </si>
  <si>
    <t>Aperçu des métiers et des effectifs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</si>
</sst>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6"/>
      <color indexed="8"/>
      <name val="Helvetica Neue"/>
      <family val="2"/>
    </font>
    <font>
      <b/>
      <sz val="18"/>
      <color indexed="8"/>
      <name val="Helvetica Neue"/>
      <family val="2"/>
    </font>
    <font>
      <sz val="14"/>
      <color indexed="8"/>
      <name val="Helvetica Neue"/>
      <family val="2"/>
    </font>
    <font>
      <sz val="16"/>
      <color indexed="8"/>
      <name val="Helvetica Neue"/>
      <family val="2"/>
    </font>
    <font>
      <sz val="20"/>
      <color indexed="8"/>
      <name val="Helvetica Neue"/>
      <family val="2"/>
    </font>
    <font>
      <sz val="28"/>
      <color indexed="8"/>
      <name val="Helvetica Neue"/>
      <family val="2"/>
    </font>
    <font>
      <b/>
      <sz val="36"/>
      <color indexed="8"/>
      <name val="Helvetica Neue"/>
      <family val="2"/>
    </font>
    <font>
      <sz val="10"/>
      <color theme="2"/>
      <name val="Helvetica Neue"/>
      <family val="2"/>
    </font>
    <font>
      <sz val="8"/>
      <name val="Helvetica Neue"/>
      <family val="2"/>
    </font>
    <font>
      <b/>
      <sz val="18"/>
      <color rgb="FF000000"/>
      <name val="Helvetica Neue"/>
      <family val="2"/>
    </font>
    <font>
      <b/>
      <sz val="36"/>
      <color rgb="FF000000"/>
      <name val="Helvetica Neue"/>
      <family val="2"/>
    </font>
    <font>
      <b/>
      <sz val="22"/>
      <color indexed="8"/>
      <name val="Helvetica Neue"/>
      <family val="2"/>
    </font>
    <font>
      <b/>
      <sz val="24"/>
      <color indexed="8"/>
      <name val="Helvetica Neue"/>
      <family val="2"/>
    </font>
    <font>
      <b/>
      <sz val="28"/>
      <color indexed="8"/>
      <name val="Helvetica Neue"/>
      <family val="2"/>
    </font>
    <font>
      <b/>
      <sz val="28"/>
      <color rgb="FF000000"/>
      <name val="Helvetica Neue"/>
      <family val="2"/>
    </font>
  </fonts>
  <fills count="12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77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top"/>
    </xf>
    <xf numFmtId="0" fontId="0" fillId="0" borderId="1" xfId="0" pivotButton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NumberFormat="1" applyBorder="1" applyAlignment="1">
      <alignment vertical="top"/>
    </xf>
    <xf numFmtId="0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0" fillId="0" borderId="0" xfId="0" applyNumberFormat="1" applyFill="1" applyAlignment="1">
      <alignment horizontal="center" vertical="top"/>
    </xf>
    <xf numFmtId="0" fontId="11" fillId="0" borderId="0" xfId="0" applyNumberFormat="1" applyFont="1" applyFill="1" applyAlignment="1">
      <alignment horizontal="center" vertical="top"/>
    </xf>
    <xf numFmtId="1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vertical="top"/>
    </xf>
    <xf numFmtId="16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9" fillId="0" borderId="0" xfId="0" applyNumberFormat="1" applyFont="1" applyAlignment="1">
      <alignment vertical="top"/>
    </xf>
    <xf numFmtId="49" fontId="17" fillId="5" borderId="1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49" fontId="17" fillId="5" borderId="8" xfId="0" applyNumberFormat="1" applyFont="1" applyFill="1" applyBorder="1" applyAlignment="1">
      <alignment horizontal="center" vertical="center"/>
    </xf>
    <xf numFmtId="49" fontId="17" fillId="5" borderId="7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Fill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0" fillId="8" borderId="1" xfId="0" applyNumberFormat="1" applyFill="1" applyBorder="1" applyAlignment="1">
      <alignment horizontal="center" vertical="center" wrapText="1"/>
    </xf>
    <xf numFmtId="0" fontId="0" fillId="9" borderId="1" xfId="0" applyNumberFormat="1" applyFill="1" applyBorder="1" applyAlignment="1">
      <alignment horizontal="center" vertical="center" wrapText="1"/>
    </xf>
    <xf numFmtId="0" fontId="0" fillId="10" borderId="1" xfId="0" applyNumberForma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0" fillId="0" borderId="0" xfId="0" pivotButton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/>
    </xf>
    <xf numFmtId="164" fontId="7" fillId="8" borderId="1" xfId="0" applyNumberFormat="1" applyFont="1" applyFill="1" applyBorder="1" applyAlignment="1">
      <alignment horizontal="center" vertical="center"/>
    </xf>
    <xf numFmtId="0" fontId="7" fillId="8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6" fillId="8" borderId="1" xfId="0" applyNumberFormat="1" applyFont="1" applyFill="1" applyBorder="1" applyAlignment="1">
      <alignment horizontal="center" vertical="center"/>
    </xf>
    <xf numFmtId="1" fontId="6" fillId="8" borderId="1" xfId="0" applyNumberFormat="1" applyFont="1" applyFill="1" applyBorder="1" applyAlignment="1">
      <alignment horizontal="center" vertical="center"/>
    </xf>
    <xf numFmtId="0" fontId="17" fillId="5" borderId="8" xfId="0" applyNumberFormat="1" applyFont="1" applyFill="1" applyBorder="1" applyAlignment="1">
      <alignment horizontal="center" vertical="center"/>
    </xf>
    <xf numFmtId="0" fontId="17" fillId="5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8" borderId="4" xfId="0" applyNumberFormat="1" applyFont="1" applyFill="1" applyBorder="1" applyAlignment="1">
      <alignment horizontal="center" vertical="center"/>
    </xf>
    <xf numFmtId="0" fontId="6" fillId="0" borderId="9" xfId="0" applyNumberFormat="1" applyFont="1" applyBorder="1" applyAlignment="1">
      <alignment horizontal="center" vertical="center"/>
    </xf>
    <xf numFmtId="0" fontId="6" fillId="8" borderId="10" xfId="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pivotButton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8" fillId="5" borderId="4" xfId="0" applyNumberFormat="1" applyFont="1" applyFill="1" applyBorder="1" applyAlignment="1">
      <alignment horizontal="center" vertical="center"/>
    </xf>
    <xf numFmtId="0" fontId="9" fillId="5" borderId="3" xfId="0" applyNumberFormat="1" applyFont="1" applyFill="1" applyBorder="1" applyAlignment="1">
      <alignment horizontal="center" vertical="center"/>
    </xf>
    <xf numFmtId="0" fontId="10" fillId="9" borderId="0" xfId="0" applyFont="1" applyFill="1" applyAlignment="1">
      <alignment horizontal="center" vertical="center" wrapText="1"/>
    </xf>
    <xf numFmtId="0" fontId="17" fillId="5" borderId="4" xfId="0" applyNumberFormat="1" applyFont="1" applyFill="1" applyBorder="1" applyAlignment="1">
      <alignment horizontal="center" vertical="center"/>
    </xf>
    <xf numFmtId="0" fontId="17" fillId="5" borderId="3" xfId="0" applyNumberFormat="1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 wrapText="1"/>
    </xf>
    <xf numFmtId="0" fontId="16" fillId="6" borderId="0" xfId="0" applyFont="1" applyFill="1" applyAlignment="1">
      <alignment horizontal="center" vertical="center" wrapText="1"/>
    </xf>
    <xf numFmtId="0" fontId="13" fillId="6" borderId="11" xfId="0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177">
    <dxf>
      <font>
        <sz val="20"/>
      </font>
    </dxf>
    <dxf>
      <font>
        <sz val="20"/>
      </font>
    </dxf>
    <dxf>
      <font>
        <sz val="20"/>
      </font>
    </dxf>
    <dxf>
      <font>
        <sz val="20"/>
      </font>
    </dxf>
    <dxf>
      <font>
        <sz val="20"/>
      </font>
    </dxf>
    <dxf>
      <font>
        <sz val="20"/>
      </font>
    </dxf>
    <dxf>
      <fill>
        <patternFill>
          <bgColor theme="6" tint="0.39997558519241921"/>
        </patternFill>
      </fill>
    </dxf>
    <dxf>
      <fill>
        <patternFill patternType="solid">
          <bgColor theme="7" tint="0.39997558519241921"/>
        </patternFill>
      </fill>
    </dxf>
    <dxf>
      <fill>
        <patternFill patternType="solid">
          <bgColor theme="8" tint="0.39997558519241921"/>
        </patternFill>
      </fill>
    </dxf>
    <dxf>
      <fill>
        <patternFill patternType="solid">
          <bgColor theme="4" tint="0.3999755851924192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alignment vertical="center"/>
    </dxf>
    <dxf>
      <alignment vertical="center"/>
    </dxf>
    <dxf>
      <alignment horizontal="center"/>
    </dxf>
    <dxf>
      <alignment horizontal="center"/>
    </dxf>
    <dxf>
      <numFmt numFmtId="164" formatCode="0.0"/>
    </dxf>
    <dxf>
      <fill>
        <patternFill patternType="none">
          <bgColor auto="1"/>
        </patternFill>
      </fill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ill>
        <patternFill patternType="solid">
          <bgColor theme="7" tint="0.59999389629810485"/>
        </patternFill>
      </fill>
    </dxf>
    <dxf>
      <fill>
        <patternFill patternType="solid">
          <bgColor theme="8" tint="0.59999389629810485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>
          <bgColor theme="6" tint="0.59999389629810485"/>
        </patternFill>
      </fill>
    </dxf>
    <dxf>
      <fill>
        <patternFill>
          <bgColor theme="0" tint="-0.14999847407452621"/>
        </patternFill>
      </fill>
    </dxf>
    <dxf>
      <fill>
        <patternFill patternType="solid">
          <bgColor theme="6" tint="0.59999389629810485"/>
        </patternFill>
      </fill>
    </dxf>
    <dxf>
      <fill>
        <patternFill patternType="solid">
          <bgColor theme="6" tint="0.59999389629810485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fill>
        <patternFill patternType="solid">
          <bgColor theme="0" tint="-0.34998626667073579"/>
        </patternFill>
      </fill>
    </dxf>
    <dxf>
      <fill>
        <patternFill patternType="solid">
          <bgColor theme="0" tint="-0.34998626667073579"/>
        </patternFill>
      </fill>
    </dxf>
    <dxf>
      <fill>
        <patternFill patternType="solid">
          <bgColor theme="0" tint="-0.34998626667073579"/>
        </patternFill>
      </fill>
    </dxf>
    <dxf>
      <fill>
        <patternFill patternType="solid">
          <bgColor theme="0" tint="-0.34998626667073579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ill>
        <patternFill>
          <bgColor theme="0" tint="-0.14999847407452621"/>
        </patternFill>
      </fill>
    </dxf>
    <dxf>
      <fill>
        <patternFill patternType="solid">
          <bgColor theme="0" tint="-0.249977111117893"/>
        </patternFill>
      </fill>
    </dxf>
    <dxf>
      <fill>
        <patternFill patternType="solid">
          <bgColor theme="0" tint="-0.14999847407452621"/>
        </patternFill>
      </fill>
    </dxf>
    <dxf>
      <font>
        <b/>
        <family val="2"/>
      </font>
    </dxf>
    <dxf>
      <font>
        <b/>
        <family val="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family val="2"/>
      </font>
    </dxf>
    <dxf>
      <font>
        <b/>
        <family val="2"/>
      </font>
    </dxf>
    <dxf>
      <font>
        <b/>
        <family val="2"/>
      </font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border>
        <top style="thin">
          <color indexed="64"/>
        </top>
      </border>
    </dxf>
    <dxf>
      <border>
        <left style="thin">
          <color indexed="64"/>
        </left>
      </border>
    </dxf>
    <dxf>
      <border>
        <left/>
        <right/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Helvetica Neue"/>
        <family val="2"/>
        <scheme val="none"/>
      </font>
      <numFmt numFmtId="0" formatCode="General"/>
      <fill>
        <patternFill patternType="solid">
          <fgColor indexed="64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Helvetica Neue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8"/>
        <color indexed="8"/>
        <name val="Helvetica Neue"/>
        <family val="2"/>
        <scheme val="none"/>
      </font>
      <numFmt numFmtId="0" formatCode="General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10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10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numFmt numFmtId="0" formatCode="General"/>
      <fill>
        <patternFill patternType="solid">
          <fgColor indexed="64"/>
          <bgColor indexed="12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indexed="8"/>
        <name val="Helvetica Neue"/>
        <family val="2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8"/>
        <color indexed="8"/>
        <name val="Helvetica Neue"/>
        <family val="2"/>
        <scheme val="none"/>
      </font>
      <numFmt numFmtId="30" formatCode="@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[Sleep Health.xlsx]TCD 1 - Moyenne d'âge!Tableau croisé dynamique9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fr-FR" b="1">
                <a:solidFill>
                  <a:schemeClr val="tx1"/>
                </a:solidFill>
              </a:rPr>
              <a:t>Une moyenne d'âge plus élevée chez les femmes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'TCD 1 - Moyenne d''âge'!$C$4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'TCD 1 - Moyenne d''âge'!$B$5:$B$6</c:f>
              <c:strCache>
                <c:ptCount val="2"/>
                <c:pt idx="0">
                  <c:v>Homme</c:v>
                </c:pt>
                <c:pt idx="1">
                  <c:v>Femme</c:v>
                </c:pt>
              </c:strCache>
            </c:strRef>
          </c:cat>
          <c:val>
            <c:numRef>
              <c:f>'TCD 1 - Moyenne d''âge'!$C$5:$C$6</c:f>
              <c:numCache>
                <c:formatCode>0</c:formatCode>
                <c:ptCount val="2"/>
                <c:pt idx="0">
                  <c:v>37.074074074074076</c:v>
                </c:pt>
                <c:pt idx="1">
                  <c:v>47.405405405405403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39-444C-9BD9-3EE1AC5B4F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732512"/>
        <c:axId val="1495800879"/>
      </c:barChart>
      <c:catAx>
        <c:axId val="109732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95800879"/>
        <c:crosses val="autoZero"/>
        <c:auto val="1"/>
        <c:lblAlgn val="ctr"/>
        <c:lblOffset val="100"/>
        <c:noMultiLvlLbl val="0"/>
      </c:catAx>
      <c:valAx>
        <c:axId val="14958008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9732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[Sleep Health.xlsx]TCD 2 - Répartition métier!Tableau croisé dynamique13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fr-FR" sz="2000" b="1" i="0" u="none" strike="noStrike" baseline="0">
                <a:solidFill>
                  <a:schemeClr val="tx1"/>
                </a:solidFill>
              </a:rPr>
              <a:t>Visualisation claire de la diversité des métiers </a:t>
            </a:r>
            <a:endParaRPr lang="fr-FR" sz="2000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2262589322363152"/>
          <c:y val="3.75663859232540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6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'TCD 2 - Répartition métier'!$C$4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89C-2747-B9FE-C75BE9F03E3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89C-2747-B9FE-C75BE9F03E3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89C-2747-B9FE-C75BE9F03E3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889C-2747-B9FE-C75BE9F03E3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678-2540-9311-259B3E436E1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889C-2747-B9FE-C75BE9F03E3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889C-2747-B9FE-C75BE9F03E33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4678-2540-9311-259B3E436E1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678-2540-9311-259B3E436E1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678-2540-9311-259B3E436E1B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678-2540-9311-259B3E436E1B}"/>
              </c:ext>
            </c:extLst>
          </c:dPt>
          <c:dLbls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678-2540-9311-259B3E436E1B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678-2540-9311-259B3E436E1B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78-2540-9311-259B3E436E1B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678-2540-9311-259B3E436E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'TCD 2 - Répartition métier'!$B$5:$B$16</c:f>
              <c:strCache>
                <c:ptCount val="11"/>
                <c:pt idx="0">
                  <c:v>Infirmière</c:v>
                </c:pt>
                <c:pt idx="1">
                  <c:v>Docteur</c:v>
                </c:pt>
                <c:pt idx="2">
                  <c:v>Ingénieur</c:v>
                </c:pt>
                <c:pt idx="3">
                  <c:v>Avocat</c:v>
                </c:pt>
                <c:pt idx="4">
                  <c:v>Professeur</c:v>
                </c:pt>
                <c:pt idx="5">
                  <c:v>Comptable</c:v>
                </c:pt>
                <c:pt idx="6">
                  <c:v>Commercial</c:v>
                </c:pt>
                <c:pt idx="7">
                  <c:v>Scientifique</c:v>
                </c:pt>
                <c:pt idx="8">
                  <c:v>Ingénieur Logiciel</c:v>
                </c:pt>
                <c:pt idx="9">
                  <c:v>Representant Commercial</c:v>
                </c:pt>
                <c:pt idx="10">
                  <c:v>Manager</c:v>
                </c:pt>
              </c:strCache>
            </c:strRef>
          </c:cat>
          <c:val>
            <c:numRef>
              <c:f>'TCD 2 - Répartition métier'!$C$5:$C$16</c:f>
              <c:numCache>
                <c:formatCode>General</c:formatCode>
                <c:ptCount val="11"/>
                <c:pt idx="0">
                  <c:v>73</c:v>
                </c:pt>
                <c:pt idx="1">
                  <c:v>71</c:v>
                </c:pt>
                <c:pt idx="2">
                  <c:v>63</c:v>
                </c:pt>
                <c:pt idx="3">
                  <c:v>47</c:v>
                </c:pt>
                <c:pt idx="4">
                  <c:v>40</c:v>
                </c:pt>
                <c:pt idx="5">
                  <c:v>37</c:v>
                </c:pt>
                <c:pt idx="6">
                  <c:v>32</c:v>
                </c:pt>
                <c:pt idx="7">
                  <c:v>4</c:v>
                </c:pt>
                <c:pt idx="8">
                  <c:v>4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78-2540-9311-259B3E436E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994085612825516"/>
          <c:y val="0.22018967697160208"/>
          <c:w val="0.31692593889685972"/>
          <c:h val="0.57361708279635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[Sleep Health.xlsx]TCD 3 - Trouble du sommeil!Tableau croisé dynamique6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200">
                <a:solidFill>
                  <a:schemeClr val="tx1"/>
                </a:solidFill>
              </a:rPr>
              <a:t>28%</a:t>
            </a:r>
            <a:r>
              <a:rPr lang="en-US" sz="1200" baseline="0">
                <a:solidFill>
                  <a:schemeClr val="tx1"/>
                </a:solidFill>
              </a:rPr>
              <a:t> de la population atteinte d'un trouble du sommeil</a:t>
            </a:r>
            <a:endParaRPr lang="en-US" sz="12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3">
              <a:lumMod val="40000"/>
              <a:lumOff val="60000"/>
            </a:schemeClr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4">
              <a:lumMod val="60000"/>
              <a:lumOff val="40000"/>
            </a:schemeClr>
          </a:solidFill>
          <a:ln w="19050">
            <a:solidFill>
              <a:schemeClr val="lt1"/>
            </a:solidFill>
          </a:ln>
          <a:effectLst/>
        </c:spPr>
      </c:pivotFmt>
      <c:pivotFmt>
        <c:idx val="26"/>
        <c:spPr>
          <a:solidFill>
            <a:schemeClr val="accent5">
              <a:lumMod val="60000"/>
              <a:lumOff val="40000"/>
            </a:schemeClr>
          </a:solidFill>
          <a:ln w="19050">
            <a:solidFill>
              <a:schemeClr val="lt1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accent3">
              <a:lumMod val="40000"/>
              <a:lumOff val="60000"/>
            </a:schemeClr>
          </a:solidFill>
          <a:ln w="19050">
            <a:solidFill>
              <a:schemeClr val="lt1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</c:pivotFmts>
    <c:plotArea>
      <c:layout/>
      <c:pieChart>
        <c:varyColors val="1"/>
        <c:ser>
          <c:idx val="0"/>
          <c:order val="0"/>
          <c:tx>
            <c:strRef>
              <c:f>'TCD 3 - Trouble du sommeil'!$C$6:$C$7</c:f>
              <c:strCache>
                <c:ptCount val="1"/>
                <c:pt idx="0">
                  <c:v>Homme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848-A043-9B50-DD0B71A5F076}"/>
              </c:ext>
            </c:extLst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848-A043-9B50-DD0B71A5F076}"/>
              </c:ext>
            </c:extLst>
          </c:dPt>
          <c:dPt>
            <c:idx val="2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848-A043-9B50-DD0B71A5F0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'TCD 3 - Trouble du sommeil'!$B$8:$B$10</c:f>
              <c:strCache>
                <c:ptCount val="3"/>
                <c:pt idx="0">
                  <c:v>Rien</c:v>
                </c:pt>
                <c:pt idx="1">
                  <c:v>Apnée du sommeil</c:v>
                </c:pt>
                <c:pt idx="2">
                  <c:v>Insomnie</c:v>
                </c:pt>
              </c:strCache>
            </c:strRef>
          </c:cat>
          <c:val>
            <c:numRef>
              <c:f>'TCD 3 - Trouble du sommeil'!$C$8:$C$10</c:f>
              <c:numCache>
                <c:formatCode>General</c:formatCode>
                <c:ptCount val="3"/>
                <c:pt idx="0">
                  <c:v>137</c:v>
                </c:pt>
                <c:pt idx="1">
                  <c:v>11</c:v>
                </c:pt>
                <c:pt idx="2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9520-9049-BB64-B5D26EF09F00}"/>
            </c:ext>
          </c:extLst>
        </c:ser>
        <c:ser>
          <c:idx val="1"/>
          <c:order val="1"/>
          <c:tx>
            <c:strRef>
              <c:f>'TCD 3 - Trouble du sommeil'!$D$6:$D$7</c:f>
              <c:strCache>
                <c:ptCount val="1"/>
                <c:pt idx="0">
                  <c:v>Femme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848-A043-9B50-DD0B71A5F07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848-A043-9B50-DD0B71A5F07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848-A043-9B50-DD0B71A5F0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'TCD 3 - Trouble du sommeil'!$B$8:$B$10</c:f>
              <c:strCache>
                <c:ptCount val="3"/>
                <c:pt idx="0">
                  <c:v>Rien</c:v>
                </c:pt>
                <c:pt idx="1">
                  <c:v>Apnée du sommeil</c:v>
                </c:pt>
                <c:pt idx="2">
                  <c:v>Insomnie</c:v>
                </c:pt>
              </c:strCache>
            </c:strRef>
          </c:cat>
          <c:val>
            <c:numRef>
              <c:f>'TCD 3 - Trouble du sommeil'!$D$8:$D$10</c:f>
              <c:numCache>
                <c:formatCode>General</c:formatCode>
                <c:ptCount val="3"/>
                <c:pt idx="0">
                  <c:v>82</c:v>
                </c:pt>
                <c:pt idx="1">
                  <c:v>67</c:v>
                </c:pt>
                <c:pt idx="2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520-9049-BB64-B5D26EF09F0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416782281104853"/>
          <c:y val="0.29071360508896654"/>
          <c:w val="0.36208994346316881"/>
          <c:h val="0.55463948629257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[Sleep Health.xlsx]TCD 4 - Qualité du sommeil!Tableau croisé dynamique11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fr-FR" sz="2000" b="1" i="0" u="none" strike="noStrike" baseline="0"/>
              <a:t>L'activité physique : un boost pour la qualité du sommeil </a:t>
            </a:r>
            <a:endParaRPr lang="en-US" sz="2000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6585073298617403"/>
          <c:y val="3.94031421301214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0582780018970778"/>
          <c:y val="0.1110528921379091"/>
          <c:w val="0.82760367893711784"/>
          <c:h val="0.76795197111988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'TCD 4 - Qualité du sommeil'!$C$7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'TCD 4 - Qualité du sommeil'!$B$8:$B$23</c:f>
              <c:strCache>
                <c:ptCount val="16"/>
                <c:pt idx="0">
                  <c:v>30</c:v>
                </c:pt>
                <c:pt idx="1">
                  <c:v>32</c:v>
                </c:pt>
                <c:pt idx="2">
                  <c:v>35</c:v>
                </c:pt>
                <c:pt idx="3">
                  <c:v>40</c:v>
                </c:pt>
                <c:pt idx="4">
                  <c:v>42</c:v>
                </c:pt>
                <c:pt idx="5">
                  <c:v>45</c:v>
                </c:pt>
                <c:pt idx="6">
                  <c:v>47</c:v>
                </c:pt>
                <c:pt idx="7">
                  <c:v>50</c:v>
                </c:pt>
                <c:pt idx="8">
                  <c:v>55</c:v>
                </c:pt>
                <c:pt idx="9">
                  <c:v>60</c:v>
                </c:pt>
                <c:pt idx="10">
                  <c:v>65</c:v>
                </c:pt>
                <c:pt idx="11">
                  <c:v>70</c:v>
                </c:pt>
                <c:pt idx="12">
                  <c:v>75</c:v>
                </c:pt>
                <c:pt idx="13">
                  <c:v>80</c:v>
                </c:pt>
                <c:pt idx="14">
                  <c:v>85</c:v>
                </c:pt>
                <c:pt idx="15">
                  <c:v>90</c:v>
                </c:pt>
              </c:strCache>
            </c:strRef>
          </c:cat>
          <c:val>
            <c:numRef>
              <c:f>'TCD 4 - Qualité du sommeil'!$C$8:$C$23</c:f>
              <c:numCache>
                <c:formatCode>0.0</c:formatCode>
                <c:ptCount val="16"/>
                <c:pt idx="0">
                  <c:v>7.3529411764705879</c:v>
                </c:pt>
                <c:pt idx="1">
                  <c:v>4</c:v>
                </c:pt>
                <c:pt idx="2">
                  <c:v>5</c:v>
                </c:pt>
                <c:pt idx="3">
                  <c:v>5.833333333333333</c:v>
                </c:pt>
                <c:pt idx="4">
                  <c:v>6</c:v>
                </c:pt>
                <c:pt idx="5">
                  <c:v>6.5294117647058822</c:v>
                </c:pt>
                <c:pt idx="6">
                  <c:v>6</c:v>
                </c:pt>
                <c:pt idx="7">
                  <c:v>6.75</c:v>
                </c:pt>
                <c:pt idx="8">
                  <c:v>7.333333333333333</c:v>
                </c:pt>
                <c:pt idx="9">
                  <c:v>7.9142857142857146</c:v>
                </c:pt>
                <c:pt idx="10">
                  <c:v>7</c:v>
                </c:pt>
                <c:pt idx="11">
                  <c:v>8</c:v>
                </c:pt>
                <c:pt idx="12">
                  <c:v>8.0149253731343286</c:v>
                </c:pt>
                <c:pt idx="13">
                  <c:v>9</c:v>
                </c:pt>
                <c:pt idx="14">
                  <c:v>9</c:v>
                </c:pt>
                <c:pt idx="15">
                  <c:v>7.0746268656716422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C7AC-F84E-9C01-18F712334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562992"/>
        <c:axId val="1669311056"/>
      </c:barChart>
      <c:catAx>
        <c:axId val="108562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 sz="1400" b="1">
                    <a:solidFill>
                      <a:schemeClr val="tx1"/>
                    </a:solidFill>
                  </a:rPr>
                  <a:t>Niveau d'activité physique</a:t>
                </a:r>
              </a:p>
            </c:rich>
          </c:tx>
          <c:layout>
            <c:manualLayout>
              <c:xMode val="edge"/>
              <c:yMode val="edge"/>
              <c:x val="0.42485840797848673"/>
              <c:y val="0.938598889378099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69311056"/>
        <c:crosses val="autoZero"/>
        <c:auto val="1"/>
        <c:lblAlgn val="ctr"/>
        <c:lblOffset val="100"/>
        <c:noMultiLvlLbl val="0"/>
      </c:catAx>
      <c:valAx>
        <c:axId val="1669311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08562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[Sleep Health.xlsx]TCD 5 - IMC!Tableau croisé dynamique14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fr-FR" sz="2400" b="1" i="0" u="none" strike="noStrike" baseline="0">
                <a:solidFill>
                  <a:schemeClr val="tx1"/>
                </a:solidFill>
              </a:rPr>
              <a:t>Répartition visuelle en pourcentages </a:t>
            </a:r>
            <a:endParaRPr lang="en-US" sz="2400" b="1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3345609873889927"/>
          <c:y val="6.71267770129634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overflow" horzOverflow="overflow" vert="horz" wrap="square" lIns="38100" tIns="19050" rIns="38100" bIns="19050" anchor="ctr" anchorCtr="1">
              <a:noAutofit/>
            </a:bodyPr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  <c:pivotFmt>
        <c:idx val="1"/>
        <c:spPr>
          <a:solidFill>
            <a:schemeClr val="accent3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overflow" horzOverflow="overflow" vert="horz" wrap="square" lIns="38100" tIns="19050" rIns="38100" bIns="19050" anchor="ctr" anchorCtr="1">
              <a:noAutofit/>
            </a:bodyPr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>
                <c:manualLayout>
                  <c:w val="5.8161796381870287E-2"/>
                  <c:h val="4.4613145591234596E-2"/>
                </c:manualLayout>
              </c15:layout>
            </c:ext>
          </c:extLst>
        </c:dLbl>
      </c:pivotFmt>
      <c:pivotFmt>
        <c:idx val="2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overflow" horzOverflow="overflow" vert="horz" wrap="square" lIns="38100" tIns="19050" rIns="38100" bIns="19050" anchor="ctr" anchorCtr="1">
              <a:noAutofit/>
            </a:bodyPr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>
                <c:manualLayout>
                  <c:w val="4.6237715028804291E-2"/>
                  <c:h val="4.4613145591234596E-2"/>
                </c:manualLayout>
              </c15:layout>
            </c:ext>
          </c:extLst>
        </c:dLbl>
      </c:pivotFmt>
      <c:pivotFmt>
        <c:idx val="3"/>
        <c:spPr>
          <a:solidFill>
            <a:schemeClr val="accent4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overflow" horzOverflow="overflow" vert="horz" wrap="square" lIns="38100" tIns="19050" rIns="38100" bIns="19050" anchor="ctr" anchorCtr="1">
              <a:noAutofit/>
            </a:bodyPr>
            <a:lstStyle/>
            <a:p>
              <a:pPr>
                <a:defRPr sz="2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wedgeRectCallout">
                  <a:avLst/>
                </a:prstGeom>
                <a:noFill/>
                <a:ln>
                  <a:noFill/>
                </a:ln>
              </c15:spPr>
              <c15:layout>
                <c:manualLayout>
                  <c:w val="5.8161796381870287E-2"/>
                  <c:h val="4.4613145591234596E-2"/>
                </c:manualLayout>
              </c15:layout>
            </c:ext>
          </c:extLst>
        </c:dLbl>
      </c:pivotFmt>
    </c:pivotFmts>
    <c:plotArea>
      <c:layout/>
      <c:doughnutChart>
        <c:varyColors val="1"/>
        <c:ser>
          <c:idx val="0"/>
          <c:order val="0"/>
          <c:tx>
            <c:strRef>
              <c:f>'TCD 5 - IMC'!$C$5</c:f>
              <c:strCache>
                <c:ptCount val="1"/>
                <c:pt idx="0">
                  <c:v>Total</c:v>
                </c:pt>
              </c:strCache>
            </c:strRef>
          </c:tx>
          <c:explosion val="3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4E8-0F4B-ACA4-5DF59A5A5499}"/>
              </c:ext>
            </c:extLst>
          </c:dPt>
          <c:dPt>
            <c:idx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24E8-0F4B-ACA4-5DF59A5A5499}"/>
              </c:ext>
            </c:extLst>
          </c:dPt>
          <c:dPt>
            <c:idx val="2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4E8-0F4B-ACA4-5DF59A5A5499}"/>
              </c:ext>
            </c:extLst>
          </c:dPt>
          <c:dLbls>
            <c:dLbl>
              <c:idx val="0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5.8161796381870287E-2"/>
                      <c:h val="4.461314559123459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4E8-0F4B-ACA4-5DF59A5A5499}"/>
                </c:ext>
              </c:extLst>
            </c:dLbl>
            <c:dLbl>
              <c:idx val="1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4.6237715028804291E-2"/>
                      <c:h val="4.461314559123459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24E8-0F4B-ACA4-5DF59A5A5499}"/>
                </c:ext>
              </c:extLst>
            </c:dLbl>
            <c:dLbl>
              <c:idx val="2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5.8161796381870287E-2"/>
                      <c:h val="4.461314559123459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24E8-0F4B-ACA4-5DF59A5A54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no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'TCD 5 - IMC'!$B$6:$B$9</c:f>
              <c:strCache>
                <c:ptCount val="3"/>
                <c:pt idx="0">
                  <c:v>Normal</c:v>
                </c:pt>
                <c:pt idx="1">
                  <c:v>Obese</c:v>
                </c:pt>
                <c:pt idx="2">
                  <c:v>Surpoids</c:v>
                </c:pt>
              </c:strCache>
            </c:strRef>
          </c:cat>
          <c:val>
            <c:numRef>
              <c:f>'TCD 5 - IMC'!$C$6:$C$9</c:f>
              <c:numCache>
                <c:formatCode>General</c:formatCode>
                <c:ptCount val="3"/>
                <c:pt idx="0">
                  <c:v>216</c:v>
                </c:pt>
                <c:pt idx="1">
                  <c:v>10</c:v>
                </c:pt>
                <c:pt idx="2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E8-0F4B-ACA4-5DF59A5A5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418652</xdr:colOff>
      <xdr:row>3</xdr:row>
      <xdr:rowOff>16883</xdr:rowOff>
    </xdr:from>
    <xdr:to>
      <xdr:col>9</xdr:col>
      <xdr:colOff>0</xdr:colOff>
      <xdr:row>15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9F334147-1044-AC77-E5C4-DD92C319C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6772</xdr:colOff>
      <xdr:row>3</xdr:row>
      <xdr:rowOff>1109</xdr:rowOff>
    </xdr:from>
    <xdr:to>
      <xdr:col>13</xdr:col>
      <xdr:colOff>12700</xdr:colOff>
      <xdr:row>16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2D83962-81D6-FC92-5995-58243F24FA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3</xdr:col>
      <xdr:colOff>787400</xdr:colOff>
      <xdr:row>18</xdr:row>
      <xdr:rowOff>12700</xdr:rowOff>
    </xdr:from>
    <xdr:ext cx="7480300" cy="1981200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9CCC68E7-1B42-39F4-3813-CFD128E00C54}"/>
            </a:ext>
          </a:extLst>
        </xdr:cNvPr>
        <xdr:cNvSpPr txBox="1"/>
      </xdr:nvSpPr>
      <xdr:spPr>
        <a:xfrm>
          <a:off x="5816600" y="7391400"/>
          <a:ext cx="7480300" cy="19812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365760" tIns="91440" rIns="365760" bIns="0" numCol="1" spcCol="38100" rtlCol="0" anchor="ctr">
          <a:noAutofit/>
        </a:bodyPr>
        <a:lstStyle/>
        <a:p>
          <a:pPr algn="l"/>
          <a:r>
            <a:rPr lang="fr-FR" sz="1400" b="1"/>
            <a:t>- Les métiers médicaux dominent la population : 19 % pour les infirmières, 19 % pour les docteurs. </a:t>
          </a:r>
        </a:p>
        <a:p>
          <a:pPr algn="l"/>
          <a:endParaRPr lang="fr-FR" sz="1400" b="1"/>
        </a:p>
        <a:p>
          <a:pPr algn="l"/>
          <a:r>
            <a:rPr lang="fr-FR" sz="1400" b="1"/>
            <a:t>- Les ingénieurs sont également nombreux (17 %)</a:t>
          </a:r>
        </a:p>
        <a:p>
          <a:pPr algn="l"/>
          <a:endParaRPr lang="fr-FR" sz="1400" b="1"/>
        </a:p>
        <a:p>
          <a:pPr algn="l"/>
          <a:r>
            <a:rPr lang="fr-FR" sz="1400" b="1"/>
            <a:t>- Les métiers comme scientifique ou manager sont minoritaires, illustrant un déséquilibre potentiel à surveiller. 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fr-FR" sz="1400" b="1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</xdr:row>
      <xdr:rowOff>7443</xdr:rowOff>
    </xdr:from>
    <xdr:to>
      <xdr:col>10</xdr:col>
      <xdr:colOff>0</xdr:colOff>
      <xdr:row>12</xdr:row>
      <xdr:rowOff>8522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E2C4D01E-79A8-9201-4899-6558E0B224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0</xdr:colOff>
      <xdr:row>13</xdr:row>
      <xdr:rowOff>8522</xdr:rowOff>
    </xdr:from>
    <xdr:ext cx="4558975" cy="1380880"/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5D57ECAA-4F53-26DB-114D-990C55407276}"/>
            </a:ext>
          </a:extLst>
        </xdr:cNvPr>
        <xdr:cNvSpPr txBox="1"/>
      </xdr:nvSpPr>
      <xdr:spPr>
        <a:xfrm>
          <a:off x="4558974" y="4372112"/>
          <a:ext cx="4558975" cy="138088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365760" tIns="182880" rIns="365760" bIns="0" numCol="1" spcCol="38100" rtlCol="0" anchor="t">
          <a:noAutofit/>
        </a:bodyPr>
        <a:lstStyle/>
        <a:p>
          <a:r>
            <a:rPr lang="fr-FR" sz="1000" b="1"/>
            <a:t>- 28 % de la population souffre d’un trouble du sommeil</a:t>
          </a:r>
        </a:p>
        <a:p>
          <a:endParaRPr lang="fr-FR" sz="1000" b="1"/>
        </a:p>
        <a:p>
          <a:r>
            <a:rPr lang="fr-FR" sz="1000" b="1"/>
            <a:t>- L’apnée du sommeil est principalement présente chez les femmes (67 cas contre 11 chez les hommes)</a:t>
          </a:r>
        </a:p>
        <a:p>
          <a:endParaRPr lang="fr-FR" sz="1000" b="1"/>
        </a:p>
        <a:p>
          <a:pPr algn="l"/>
          <a:r>
            <a:rPr lang="fr-FR" sz="1000" b="1"/>
            <a:t>- L’insomnie touche de façon équilibrée hommes et femmes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</xdr:row>
      <xdr:rowOff>2987</xdr:rowOff>
    </xdr:from>
    <xdr:to>
      <xdr:col>14</xdr:col>
      <xdr:colOff>0</xdr:colOff>
      <xdr:row>20</xdr:row>
      <xdr:rowOff>16934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D59DE863-F479-3516-EA31-346A010DEB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711200</xdr:colOff>
      <xdr:row>20</xdr:row>
      <xdr:rowOff>491066</xdr:rowOff>
    </xdr:from>
    <xdr:ext cx="10295466" cy="1963721"/>
    <xdr:sp macro="" textlink="">
      <xdr:nvSpPr>
        <xdr:cNvPr id="6" name="ZoneTexte 5">
          <a:extLst>
            <a:ext uri="{FF2B5EF4-FFF2-40B4-BE49-F238E27FC236}">
              <a16:creationId xmlns:a16="http://schemas.microsoft.com/office/drawing/2014/main" id="{0FB10665-DD37-0CC7-1C4E-E12F8A57BEDE}"/>
            </a:ext>
          </a:extLst>
        </xdr:cNvPr>
        <xdr:cNvSpPr txBox="1"/>
      </xdr:nvSpPr>
      <xdr:spPr>
        <a:xfrm>
          <a:off x="8534400" y="9245599"/>
          <a:ext cx="10295466" cy="196372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12700" cap="flat">
          <a:solidFill>
            <a:srgbClr val="000000">
              <a:lumMod val="25000"/>
              <a:lumOff val="75000"/>
            </a:srgbClr>
          </a:solidFill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365760" tIns="365760" rIns="365760" bIns="182880" numCol="1" spcCol="38100" rtlCol="0" anchor="ctr">
          <a:noAutofit/>
        </a:bodyPr>
        <a:lstStyle/>
        <a:p>
          <a:pPr algn="l"/>
          <a:r>
            <a:rPr lang="fr-FR" sz="1600" b="1"/>
            <a:t>- On observe une tendance générale : plus l’activité physique augmente, meilleure est la qualité du sommeil </a:t>
          </a:r>
        </a:p>
        <a:p>
          <a:pPr algn="l"/>
          <a:endParaRPr lang="fr-FR" sz="1600" b="1"/>
        </a:p>
        <a:p>
          <a:r>
            <a:rPr lang="fr-FR" sz="1600" b="1"/>
            <a:t>- La qualité du sommeil atteint un pic de 9 pour les niveaux d’activité les plus élevés (80-85)</a:t>
          </a:r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fr-FR" sz="1600" b="1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endParaRPr>
        </a:p>
      </xdr:txBody>
    </xdr:sp>
    <xdr:clientData/>
  </xdr:one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0.01416</cdr:x>
      <cdr:y>0.34114</cdr:y>
    </cdr:from>
    <cdr:to>
      <cdr:x>0.04765</cdr:x>
      <cdr:y>0.60351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E536C694-A464-77B2-5C55-1DA897326EF5}"/>
            </a:ext>
          </a:extLst>
        </cdr:cNvPr>
        <cdr:cNvSpPr txBox="1"/>
      </cdr:nvSpPr>
      <cdr:spPr>
        <a:xfrm xmlns:a="http://schemas.openxmlformats.org/drawingml/2006/main" rot="16200000">
          <a:off x="-859165" y="4001356"/>
          <a:ext cx="2312145" cy="321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>
          <a:noFill/>
          <a:miter lim="400000"/>
        </a:ln>
        <a:effectLst xmlns:a="http://schemas.openxmlformats.org/drawingml/2006/main"/>
        <a:sp3d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none"/>
      </cdr:style>
      <cdr:txBody>
        <a:bodyPr xmlns:a="http://schemas.openxmlformats.org/drawingml/2006/main" rot="0" spcFirstLastPara="1" vertOverflow="clip" horzOverflow="overflow" vert="horz" wrap="square" lIns="50800" tIns="50800" rIns="50800" bIns="50800" numCol="1" spcCol="38100" rtlCol="0" anchor="ctr">
          <a:spAutoFit/>
        </a:bodyPr>
        <a:lstStyle xmlns:a="http://schemas.openxmlformats.org/drawingml/2006/main"/>
        <a:p xmlns:a="http://schemas.openxmlformats.org/drawingml/2006/main">
          <a:pPr marL="0" marR="0" indent="0" algn="ctr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fr-FR" sz="1400" b="1" i="0" u="none" strike="noStrike" cap="none" spc="0" normalizeH="0" baseline="0">
              <a:ln>
                <a:noFill/>
              </a:ln>
              <a:solidFill>
                <a:srgbClr val="000000"/>
              </a:solidFill>
              <a:effectLst/>
              <a:uFillTx/>
              <a:latin typeface="+mn-lt"/>
              <a:ea typeface="+mn-ea"/>
              <a:cs typeface="+mn-cs"/>
              <a:sym typeface="Helvetica Neue"/>
            </a:rPr>
            <a:t>Qualité du sommeil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4776</xdr:colOff>
      <xdr:row>3</xdr:row>
      <xdr:rowOff>20048</xdr:rowOff>
    </xdr:from>
    <xdr:to>
      <xdr:col>9</xdr:col>
      <xdr:colOff>0</xdr:colOff>
      <xdr:row>9</xdr:row>
      <xdr:rowOff>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4902D626-60D6-5741-B09E-9D8592E887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4</xdr:col>
      <xdr:colOff>22661</xdr:colOff>
      <xdr:row>10</xdr:row>
      <xdr:rowOff>3236</xdr:rowOff>
    </xdr:from>
    <xdr:ext cx="7819216" cy="1994898"/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F9275BB1-2C56-D732-41A1-7B4A2BB23D5A}"/>
            </a:ext>
          </a:extLst>
        </xdr:cNvPr>
        <xdr:cNvSpPr txBox="1"/>
      </xdr:nvSpPr>
      <xdr:spPr>
        <a:xfrm>
          <a:off x="7904132" y="8314265"/>
          <a:ext cx="7819216" cy="199489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12700" cap="flat">
          <a:solidFill>
            <a:srgbClr val="000000">
              <a:lumMod val="25000"/>
              <a:lumOff val="75000"/>
            </a:srgbClr>
          </a:solidFill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clip" horzOverflow="clip" vert="horz" wrap="square" lIns="365760" tIns="365760" rIns="365760" bIns="365760" numCol="1" spcCol="38100" rtlCol="0" anchor="ctr">
          <a:noAutofit/>
        </a:bodyPr>
        <a:lstStyle/>
        <a:p>
          <a:pPr algn="l"/>
          <a:r>
            <a:rPr lang="fr-FR" sz="2000" b="1"/>
            <a:t>- Plus de la moitié de la population a un IMC normal (58 %)</a:t>
          </a:r>
          <a:r>
            <a:rPr lang="fr-FR" sz="2000" b="1" baseline="0"/>
            <a:t> ce qui est</a:t>
          </a:r>
          <a:r>
            <a:rPr lang="fr-FR" sz="2000" b="1"/>
            <a:t> un bon indicateur de</a:t>
          </a:r>
          <a:r>
            <a:rPr lang="fr-FR" sz="2000" b="1" baseline="0"/>
            <a:t> </a:t>
          </a:r>
          <a:r>
            <a:rPr lang="fr-FR" sz="2000" b="1"/>
            <a:t>santé. </a:t>
          </a:r>
        </a:p>
        <a:p>
          <a:endParaRPr lang="fr-FR" sz="2000" b="1"/>
        </a:p>
        <a:p>
          <a:r>
            <a:rPr lang="fr-FR" sz="2000" b="1"/>
            <a:t>- 4 personnes</a:t>
          </a:r>
          <a:r>
            <a:rPr lang="fr-FR" sz="2000" b="1" baseline="0"/>
            <a:t> sur 10 en surpoids</a:t>
          </a:r>
          <a:endParaRPr lang="fr-FR" sz="2000" b="1"/>
        </a:p>
        <a:p>
          <a:pPr marL="0" marR="0" indent="0" algn="l" defTabSz="457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fr-FR" sz="2000" b="1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endParaRPr>
        </a:p>
      </xdr:txBody>
    </xdr:sp>
    <xdr:clientData/>
  </xdr:one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hondy Drouode" refreshedDate="45808.644922800922" createdVersion="8" refreshedVersion="8" minRefreshableVersion="3" recordCount="374" xr:uid="{02E235C5-9774-8840-B40A-116CBCC6DE65}">
  <cacheSource type="worksheet">
    <worksheetSource ref="A2:L376" sheet="Tableau principal"/>
  </cacheSource>
  <cacheFields count="13">
    <cacheField name="Person ID" numFmtId="0">
      <sharedItems containsSemiMixedTypes="0" containsString="0" containsNumber="1" containsInteger="1" minValue="1" maxValue="374"/>
    </cacheField>
    <cacheField name="Genre" numFmtId="0">
      <sharedItems count="4">
        <s v="Homme"/>
        <s v="Femme"/>
        <s v="Male" u="1"/>
        <s v="Female" u="1"/>
      </sharedItems>
    </cacheField>
    <cacheField name="Âge" numFmtId="0">
      <sharedItems containsSemiMixedTypes="0" containsString="0" containsNumber="1" containsInteger="1" minValue="27" maxValue="59"/>
    </cacheField>
    <cacheField name="Métier" numFmtId="49">
      <sharedItems count="22">
        <s v="Ingénieur Logiciel"/>
        <s v="Docteur"/>
        <s v="Representant Commercial"/>
        <s v="Professeur"/>
        <s v="Infirmière"/>
        <s v="Ingénieur"/>
        <s v="Comptable"/>
        <s v="Scientifique"/>
        <s v="Avocat"/>
        <s v="Commercial"/>
        <s v="Manager"/>
        <s v="Scientist" u="1"/>
        <s v="Ingénieur logiciel  Ingénieur" u="1"/>
        <s v="Software Engineer" u="1"/>
        <s v="Doctor" u="1"/>
        <s v="Sales Representative" u="1"/>
        <s v="Teacher" u="1"/>
        <s v="Nurse" u="1"/>
        <s v="Engineer" u="1"/>
        <s v="Accountant" u="1"/>
        <s v="Lawyer" u="1"/>
        <s v="Salesperson" u="1"/>
      </sharedItems>
    </cacheField>
    <cacheField name="Heures de sommeil" numFmtId="0">
      <sharedItems containsMixedTypes="1" containsNumber="1" containsInteger="1" minValue="6" maxValue="8"/>
    </cacheField>
    <cacheField name="Qualité du sommeil" numFmtId="1">
      <sharedItems containsSemiMixedTypes="0" containsString="0" containsNumber="1" containsInteger="1" minValue="4" maxValue="9"/>
    </cacheField>
    <cacheField name="Niveau d'activité physique" numFmtId="0">
      <sharedItems containsSemiMixedTypes="0" containsString="0" containsNumber="1" containsInteger="1" minValue="30" maxValue="90"/>
    </cacheField>
    <cacheField name="Niveau de stress" numFmtId="1">
      <sharedItems containsSemiMixedTypes="0" containsString="0" containsNumber="1" containsInteger="1" minValue="3" maxValue="8"/>
    </cacheField>
    <cacheField name="IMC" numFmtId="49">
      <sharedItems/>
    </cacheField>
    <cacheField name=" Pression artérielle" numFmtId="49">
      <sharedItems/>
    </cacheField>
    <cacheField name="Fréquence cardiaque" numFmtId="0">
      <sharedItems containsSemiMixedTypes="0" containsString="0" containsNumber="1" containsInteger="1" minValue="65" maxValue="86"/>
    </cacheField>
    <cacheField name="Pas quotidiens" numFmtId="0">
      <sharedItems containsSemiMixedTypes="0" containsString="0" containsNumber="1" containsInteger="1" minValue="3000" maxValue="10000"/>
    </cacheField>
    <cacheField name="Troubles du sommeil" numFmtId="49">
      <sharedItems count="6">
        <s v="Rien"/>
        <s v="Apnée du sommeil"/>
        <s v="Insomnie"/>
        <s v="None" u="1"/>
        <s v="Sleep Apnea" u="1"/>
        <s v="Insomnia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hondy Drouode" refreshedDate="45809.728489236113" createdVersion="8" refreshedVersion="8" minRefreshableVersion="3" recordCount="3" xr:uid="{2FD0DDA7-9E94-0A4F-8DB7-F2D4BF97263E}">
  <cacheSource type="worksheet">
    <worksheetSource name="IMC"/>
  </cacheSource>
  <cacheFields count="2">
    <cacheField name="IMC" numFmtId="0">
      <sharedItems count="3">
        <s v="Obese"/>
        <s v="Normal"/>
        <s v="Surpoids"/>
      </sharedItems>
    </cacheField>
    <cacheField name="Population" numFmtId="0">
      <sharedItems containsSemiMixedTypes="0" containsString="0" containsNumber="1" containsInteger="1" minValue="10" maxValue="216" count="3">
        <n v="10"/>
        <n v="216"/>
        <n v="148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hondy Drouode" refreshedDate="45809.755617592593" createdVersion="8" refreshedVersion="8" minRefreshableVersion="3" recordCount="374" xr:uid="{DEA576E2-D814-8346-96A5-4BB1C762FD86}">
  <cacheSource type="worksheet">
    <worksheetSource name="Tableau1"/>
  </cacheSource>
  <cacheFields count="12">
    <cacheField name="Person ID" numFmtId="0">
      <sharedItems containsSemiMixedTypes="0" containsString="0" containsNumber="1" containsInteger="1" minValue="1" maxValue="374"/>
    </cacheField>
    <cacheField name="Genre" numFmtId="0">
      <sharedItems/>
    </cacheField>
    <cacheField name="Âge" numFmtId="1">
      <sharedItems containsSemiMixedTypes="0" containsString="0" containsNumber="1" containsInteger="1" minValue="27" maxValue="59"/>
    </cacheField>
    <cacheField name="Métier" numFmtId="49">
      <sharedItems containsBlank="1" count="12">
        <s v="Ingénieur Logiciel"/>
        <s v="Docteur"/>
        <s v="Representant Commercial"/>
        <s v="Professeur"/>
        <s v="Infirmière"/>
        <s v="Ingénieur"/>
        <s v="Comptable"/>
        <s v="Scientifique"/>
        <s v="Avocat"/>
        <s v="Commercial"/>
        <s v="Manager"/>
        <m u="1"/>
      </sharedItems>
    </cacheField>
    <cacheField name="Heures de sommeil" numFmtId="0">
      <sharedItems containsMixedTypes="1" containsNumber="1" containsInteger="1" minValue="6" maxValue="8"/>
    </cacheField>
    <cacheField name="Qualité du sommeil" numFmtId="1">
      <sharedItems containsSemiMixedTypes="0" containsString="0" containsNumber="1" containsInteger="1" minValue="4" maxValue="9"/>
    </cacheField>
    <cacheField name="Niveau d'activité physique" numFmtId="1">
      <sharedItems containsSemiMixedTypes="0" containsString="0" containsNumber="1" containsInteger="1" minValue="30" maxValue="90" count="16">
        <n v="42"/>
        <n v="60"/>
        <n v="30"/>
        <n v="40"/>
        <n v="75"/>
        <n v="35"/>
        <n v="45"/>
        <n v="50"/>
        <n v="32"/>
        <n v="70"/>
        <n v="80"/>
        <n v="55"/>
        <n v="90"/>
        <n v="47"/>
        <n v="65"/>
        <n v="85"/>
      </sharedItems>
    </cacheField>
    <cacheField name="Niveau de stress" numFmtId="1">
      <sharedItems containsSemiMixedTypes="0" containsString="0" containsNumber="1" containsInteger="1" minValue="3" maxValue="8" count="6">
        <n v="6"/>
        <n v="8"/>
        <n v="7"/>
        <n v="4"/>
        <n v="3"/>
        <n v="5"/>
      </sharedItems>
    </cacheField>
    <cacheField name="IMC" numFmtId="49">
      <sharedItems/>
    </cacheField>
    <cacheField name=" Pression artérielle" numFmtId="49">
      <sharedItems/>
    </cacheField>
    <cacheField name="Pas quotidiens" numFmtId="0">
      <sharedItems containsSemiMixedTypes="0" containsString="0" containsNumber="1" containsInteger="1" minValue="3000" maxValue="10000"/>
    </cacheField>
    <cacheField name="Troubles du sommeil" numFmtId="49">
      <sharedItems containsBlank="1" count="4">
        <s v="Rien"/>
        <s v="Apnée du sommeil"/>
        <s v="Insomnie"/>
        <m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74">
  <r>
    <n v="1"/>
    <x v="0"/>
    <n v="27"/>
    <x v="0"/>
    <s v="6.1"/>
    <n v="6"/>
    <n v="42"/>
    <n v="6"/>
    <s v="Surpoids"/>
    <s v="126/83"/>
    <n v="77"/>
    <n v="4200"/>
    <x v="0"/>
  </r>
  <r>
    <n v="2"/>
    <x v="0"/>
    <n v="28"/>
    <x v="1"/>
    <s v="6.2"/>
    <n v="6"/>
    <n v="60"/>
    <n v="8"/>
    <s v="Normal"/>
    <s v="125/80"/>
    <n v="75"/>
    <n v="10000"/>
    <x v="0"/>
  </r>
  <r>
    <n v="3"/>
    <x v="0"/>
    <n v="28"/>
    <x v="1"/>
    <s v="6.2"/>
    <n v="6"/>
    <n v="60"/>
    <n v="8"/>
    <s v="Normal"/>
    <s v="125/80"/>
    <n v="75"/>
    <n v="10000"/>
    <x v="0"/>
  </r>
  <r>
    <n v="4"/>
    <x v="0"/>
    <n v="28"/>
    <x v="2"/>
    <s v="5.9"/>
    <n v="4"/>
    <n v="30"/>
    <n v="8"/>
    <s v="Obese"/>
    <s v="140/90"/>
    <n v="85"/>
    <n v="3000"/>
    <x v="1"/>
  </r>
  <r>
    <n v="5"/>
    <x v="0"/>
    <n v="28"/>
    <x v="2"/>
    <s v="5.9"/>
    <n v="4"/>
    <n v="30"/>
    <n v="8"/>
    <s v="Obese"/>
    <s v="140/90"/>
    <n v="85"/>
    <n v="3000"/>
    <x v="1"/>
  </r>
  <r>
    <n v="6"/>
    <x v="0"/>
    <n v="28"/>
    <x v="0"/>
    <s v="5.9"/>
    <n v="4"/>
    <n v="30"/>
    <n v="8"/>
    <s v="Obese"/>
    <s v="140/90"/>
    <n v="85"/>
    <n v="3000"/>
    <x v="2"/>
  </r>
  <r>
    <n v="7"/>
    <x v="0"/>
    <n v="29"/>
    <x v="3"/>
    <s v="6.3"/>
    <n v="6"/>
    <n v="40"/>
    <n v="7"/>
    <s v="Obese"/>
    <s v="140/90"/>
    <n v="82"/>
    <n v="3500"/>
    <x v="2"/>
  </r>
  <r>
    <n v="8"/>
    <x v="0"/>
    <n v="29"/>
    <x v="1"/>
    <s v="7.8"/>
    <n v="7"/>
    <n v="75"/>
    <n v="6"/>
    <s v="Normal"/>
    <s v="120/80"/>
    <n v="70"/>
    <n v="8000"/>
    <x v="0"/>
  </r>
  <r>
    <n v="9"/>
    <x v="0"/>
    <n v="29"/>
    <x v="1"/>
    <s v="7.8"/>
    <n v="7"/>
    <n v="75"/>
    <n v="6"/>
    <s v="Normal"/>
    <s v="120/80"/>
    <n v="70"/>
    <n v="8000"/>
    <x v="0"/>
  </r>
  <r>
    <n v="10"/>
    <x v="0"/>
    <n v="29"/>
    <x v="1"/>
    <s v="7.8"/>
    <n v="7"/>
    <n v="75"/>
    <n v="6"/>
    <s v="Normal"/>
    <s v="120/80"/>
    <n v="70"/>
    <n v="8000"/>
    <x v="0"/>
  </r>
  <r>
    <n v="11"/>
    <x v="0"/>
    <n v="29"/>
    <x v="1"/>
    <s v="6.1"/>
    <n v="6"/>
    <n v="30"/>
    <n v="8"/>
    <s v="Normal"/>
    <s v="120/80"/>
    <n v="70"/>
    <n v="8000"/>
    <x v="0"/>
  </r>
  <r>
    <n v="12"/>
    <x v="0"/>
    <n v="29"/>
    <x v="1"/>
    <s v="7.8"/>
    <n v="7"/>
    <n v="75"/>
    <n v="6"/>
    <s v="Normal"/>
    <s v="120/80"/>
    <n v="70"/>
    <n v="8000"/>
    <x v="0"/>
  </r>
  <r>
    <n v="13"/>
    <x v="0"/>
    <n v="29"/>
    <x v="1"/>
    <s v="6.1"/>
    <n v="6"/>
    <n v="30"/>
    <n v="8"/>
    <s v="Normal"/>
    <s v="120/80"/>
    <n v="70"/>
    <n v="8000"/>
    <x v="0"/>
  </r>
  <r>
    <n v="14"/>
    <x v="0"/>
    <n v="29"/>
    <x v="1"/>
    <n v="6"/>
    <n v="6"/>
    <n v="30"/>
    <n v="8"/>
    <s v="Normal"/>
    <s v="120/80"/>
    <n v="70"/>
    <n v="8000"/>
    <x v="0"/>
  </r>
  <r>
    <n v="15"/>
    <x v="0"/>
    <n v="29"/>
    <x v="1"/>
    <n v="6"/>
    <n v="6"/>
    <n v="30"/>
    <n v="8"/>
    <s v="Normal"/>
    <s v="120/80"/>
    <n v="70"/>
    <n v="8000"/>
    <x v="0"/>
  </r>
  <r>
    <n v="16"/>
    <x v="0"/>
    <n v="29"/>
    <x v="1"/>
    <n v="6"/>
    <n v="6"/>
    <n v="30"/>
    <n v="8"/>
    <s v="Normal"/>
    <s v="120/80"/>
    <n v="70"/>
    <n v="8000"/>
    <x v="0"/>
  </r>
  <r>
    <n v="17"/>
    <x v="1"/>
    <n v="29"/>
    <x v="4"/>
    <s v="6.5"/>
    <n v="5"/>
    <n v="40"/>
    <n v="7"/>
    <s v="Poids normal"/>
    <s v="132/87"/>
    <n v="80"/>
    <n v="4000"/>
    <x v="1"/>
  </r>
  <r>
    <n v="18"/>
    <x v="0"/>
    <n v="29"/>
    <x v="1"/>
    <n v="6"/>
    <n v="6"/>
    <n v="30"/>
    <n v="8"/>
    <s v="Normal"/>
    <s v="120/80"/>
    <n v="70"/>
    <n v="8000"/>
    <x v="1"/>
  </r>
  <r>
    <n v="19"/>
    <x v="1"/>
    <n v="29"/>
    <x v="4"/>
    <s v="6.5"/>
    <n v="5"/>
    <n v="40"/>
    <n v="7"/>
    <s v="Poids normal"/>
    <s v="132/87"/>
    <n v="80"/>
    <n v="4000"/>
    <x v="2"/>
  </r>
  <r>
    <n v="20"/>
    <x v="0"/>
    <n v="30"/>
    <x v="1"/>
    <s v="7.6"/>
    <n v="7"/>
    <n v="75"/>
    <n v="6"/>
    <s v="Normal"/>
    <s v="120/80"/>
    <n v="70"/>
    <n v="8000"/>
    <x v="0"/>
  </r>
  <r>
    <n v="21"/>
    <x v="0"/>
    <n v="30"/>
    <x v="1"/>
    <s v="7.7"/>
    <n v="7"/>
    <n v="75"/>
    <n v="6"/>
    <s v="Normal"/>
    <s v="120/80"/>
    <n v="70"/>
    <n v="8000"/>
    <x v="0"/>
  </r>
  <r>
    <n v="22"/>
    <x v="0"/>
    <n v="30"/>
    <x v="1"/>
    <s v="7.7"/>
    <n v="7"/>
    <n v="75"/>
    <n v="6"/>
    <s v="Normal"/>
    <s v="120/80"/>
    <n v="70"/>
    <n v="8000"/>
    <x v="0"/>
  </r>
  <r>
    <n v="23"/>
    <x v="0"/>
    <n v="30"/>
    <x v="1"/>
    <s v="7.7"/>
    <n v="7"/>
    <n v="75"/>
    <n v="6"/>
    <s v="Normal"/>
    <s v="120/80"/>
    <n v="70"/>
    <n v="8000"/>
    <x v="0"/>
  </r>
  <r>
    <n v="24"/>
    <x v="0"/>
    <n v="30"/>
    <x v="1"/>
    <s v="7.7"/>
    <n v="7"/>
    <n v="75"/>
    <n v="6"/>
    <s v="Normal"/>
    <s v="120/80"/>
    <n v="70"/>
    <n v="8000"/>
    <x v="0"/>
  </r>
  <r>
    <n v="25"/>
    <x v="0"/>
    <n v="30"/>
    <x v="1"/>
    <s v="7.8"/>
    <n v="7"/>
    <n v="75"/>
    <n v="6"/>
    <s v="Normal"/>
    <s v="120/80"/>
    <n v="70"/>
    <n v="8000"/>
    <x v="0"/>
  </r>
  <r>
    <n v="26"/>
    <x v="0"/>
    <n v="30"/>
    <x v="1"/>
    <s v="7.9"/>
    <n v="7"/>
    <n v="75"/>
    <n v="6"/>
    <s v="Normal"/>
    <s v="120/80"/>
    <n v="70"/>
    <n v="8000"/>
    <x v="0"/>
  </r>
  <r>
    <n v="27"/>
    <x v="0"/>
    <n v="30"/>
    <x v="1"/>
    <s v="7.8"/>
    <n v="7"/>
    <n v="75"/>
    <n v="6"/>
    <s v="Normal"/>
    <s v="120/80"/>
    <n v="70"/>
    <n v="8000"/>
    <x v="0"/>
  </r>
  <r>
    <n v="28"/>
    <x v="0"/>
    <n v="30"/>
    <x v="1"/>
    <s v="7.9"/>
    <n v="7"/>
    <n v="75"/>
    <n v="6"/>
    <s v="Normal"/>
    <s v="120/80"/>
    <n v="70"/>
    <n v="8000"/>
    <x v="0"/>
  </r>
  <r>
    <n v="29"/>
    <x v="0"/>
    <n v="30"/>
    <x v="1"/>
    <s v="7.9"/>
    <n v="7"/>
    <n v="75"/>
    <n v="6"/>
    <s v="Normal"/>
    <s v="120/80"/>
    <n v="70"/>
    <n v="8000"/>
    <x v="0"/>
  </r>
  <r>
    <n v="30"/>
    <x v="0"/>
    <n v="30"/>
    <x v="1"/>
    <s v="7.9"/>
    <n v="7"/>
    <n v="75"/>
    <n v="6"/>
    <s v="Normal"/>
    <s v="120/80"/>
    <n v="70"/>
    <n v="8000"/>
    <x v="0"/>
  </r>
  <r>
    <n v="31"/>
    <x v="1"/>
    <n v="30"/>
    <x v="4"/>
    <s v="6.4"/>
    <n v="5"/>
    <n v="35"/>
    <n v="7"/>
    <s v="Poids normal"/>
    <s v="130/86"/>
    <n v="78"/>
    <n v="4100"/>
    <x v="1"/>
  </r>
  <r>
    <n v="32"/>
    <x v="1"/>
    <n v="30"/>
    <x v="4"/>
    <s v="6.4"/>
    <n v="5"/>
    <n v="35"/>
    <n v="7"/>
    <s v="Poids normal"/>
    <s v="130/86"/>
    <n v="78"/>
    <n v="4100"/>
    <x v="2"/>
  </r>
  <r>
    <n v="33"/>
    <x v="1"/>
    <n v="31"/>
    <x v="4"/>
    <s v="7.9"/>
    <n v="8"/>
    <n v="75"/>
    <n v="4"/>
    <s v="Poids normal"/>
    <s v="117/76"/>
    <n v="69"/>
    <n v="6800"/>
    <x v="0"/>
  </r>
  <r>
    <n v="34"/>
    <x v="0"/>
    <n v="31"/>
    <x v="1"/>
    <s v="6.1"/>
    <n v="6"/>
    <n v="30"/>
    <n v="8"/>
    <s v="Normal"/>
    <s v="125/80"/>
    <n v="72"/>
    <n v="5000"/>
    <x v="0"/>
  </r>
  <r>
    <n v="35"/>
    <x v="0"/>
    <n v="31"/>
    <x v="1"/>
    <s v="7.7"/>
    <n v="7"/>
    <n v="75"/>
    <n v="6"/>
    <s v="Normal"/>
    <s v="120/80"/>
    <n v="70"/>
    <n v="8000"/>
    <x v="0"/>
  </r>
  <r>
    <n v="36"/>
    <x v="0"/>
    <n v="31"/>
    <x v="1"/>
    <s v="6.1"/>
    <n v="6"/>
    <n v="30"/>
    <n v="8"/>
    <s v="Normal"/>
    <s v="125/80"/>
    <n v="72"/>
    <n v="5000"/>
    <x v="0"/>
  </r>
  <r>
    <n v="37"/>
    <x v="0"/>
    <n v="31"/>
    <x v="1"/>
    <s v="6.1"/>
    <n v="6"/>
    <n v="30"/>
    <n v="8"/>
    <s v="Normal"/>
    <s v="125/80"/>
    <n v="72"/>
    <n v="5000"/>
    <x v="0"/>
  </r>
  <r>
    <n v="38"/>
    <x v="0"/>
    <n v="31"/>
    <x v="1"/>
    <s v="7.6"/>
    <n v="7"/>
    <n v="75"/>
    <n v="6"/>
    <s v="Normal"/>
    <s v="120/80"/>
    <n v="70"/>
    <n v="8000"/>
    <x v="0"/>
  </r>
  <r>
    <n v="39"/>
    <x v="0"/>
    <n v="31"/>
    <x v="1"/>
    <s v="7.6"/>
    <n v="7"/>
    <n v="75"/>
    <n v="6"/>
    <s v="Normal"/>
    <s v="120/80"/>
    <n v="70"/>
    <n v="8000"/>
    <x v="0"/>
  </r>
  <r>
    <n v="40"/>
    <x v="0"/>
    <n v="31"/>
    <x v="1"/>
    <s v="7.6"/>
    <n v="7"/>
    <n v="75"/>
    <n v="6"/>
    <s v="Normal"/>
    <s v="120/80"/>
    <n v="70"/>
    <n v="8000"/>
    <x v="0"/>
  </r>
  <r>
    <n v="41"/>
    <x v="0"/>
    <n v="31"/>
    <x v="1"/>
    <s v="7.7"/>
    <n v="7"/>
    <n v="75"/>
    <n v="6"/>
    <s v="Normal"/>
    <s v="120/80"/>
    <n v="70"/>
    <n v="8000"/>
    <x v="0"/>
  </r>
  <r>
    <n v="42"/>
    <x v="0"/>
    <n v="31"/>
    <x v="1"/>
    <s v="7.7"/>
    <n v="7"/>
    <n v="75"/>
    <n v="6"/>
    <s v="Normal"/>
    <s v="120/80"/>
    <n v="70"/>
    <n v="8000"/>
    <x v="0"/>
  </r>
  <r>
    <n v="43"/>
    <x v="0"/>
    <n v="31"/>
    <x v="1"/>
    <s v="7.7"/>
    <n v="7"/>
    <n v="75"/>
    <n v="6"/>
    <s v="Normal"/>
    <s v="120/80"/>
    <n v="70"/>
    <n v="8000"/>
    <x v="0"/>
  </r>
  <r>
    <n v="44"/>
    <x v="0"/>
    <n v="31"/>
    <x v="1"/>
    <s v="7.8"/>
    <n v="7"/>
    <n v="75"/>
    <n v="6"/>
    <s v="Normal"/>
    <s v="120/80"/>
    <n v="70"/>
    <n v="8000"/>
    <x v="0"/>
  </r>
  <r>
    <n v="45"/>
    <x v="0"/>
    <n v="31"/>
    <x v="1"/>
    <s v="7.7"/>
    <n v="7"/>
    <n v="75"/>
    <n v="6"/>
    <s v="Normal"/>
    <s v="120/80"/>
    <n v="70"/>
    <n v="8000"/>
    <x v="0"/>
  </r>
  <r>
    <n v="46"/>
    <x v="0"/>
    <n v="31"/>
    <x v="1"/>
    <s v="7.8"/>
    <n v="7"/>
    <n v="75"/>
    <n v="6"/>
    <s v="Normal"/>
    <s v="120/80"/>
    <n v="70"/>
    <n v="8000"/>
    <x v="0"/>
  </r>
  <r>
    <n v="47"/>
    <x v="0"/>
    <n v="31"/>
    <x v="1"/>
    <s v="7.7"/>
    <n v="7"/>
    <n v="75"/>
    <n v="6"/>
    <s v="Normal"/>
    <s v="120/80"/>
    <n v="70"/>
    <n v="8000"/>
    <x v="0"/>
  </r>
  <r>
    <n v="48"/>
    <x v="0"/>
    <n v="31"/>
    <x v="1"/>
    <s v="7.8"/>
    <n v="7"/>
    <n v="75"/>
    <n v="6"/>
    <s v="Normal"/>
    <s v="120/80"/>
    <n v="70"/>
    <n v="8000"/>
    <x v="0"/>
  </r>
  <r>
    <n v="49"/>
    <x v="0"/>
    <n v="31"/>
    <x v="1"/>
    <s v="7.7"/>
    <n v="7"/>
    <n v="75"/>
    <n v="6"/>
    <s v="Normal"/>
    <s v="120/80"/>
    <n v="70"/>
    <n v="8000"/>
    <x v="0"/>
  </r>
  <r>
    <n v="50"/>
    <x v="0"/>
    <n v="31"/>
    <x v="1"/>
    <s v="7.7"/>
    <n v="7"/>
    <n v="75"/>
    <n v="6"/>
    <s v="Normal"/>
    <s v="120/80"/>
    <n v="70"/>
    <n v="8000"/>
    <x v="1"/>
  </r>
  <r>
    <n v="51"/>
    <x v="0"/>
    <n v="32"/>
    <x v="5"/>
    <s v="7.5"/>
    <n v="8"/>
    <n v="45"/>
    <n v="3"/>
    <s v="Normal"/>
    <s v="120/80"/>
    <n v="70"/>
    <n v="8000"/>
    <x v="0"/>
  </r>
  <r>
    <n v="52"/>
    <x v="0"/>
    <n v="32"/>
    <x v="5"/>
    <s v="7.5"/>
    <n v="8"/>
    <n v="45"/>
    <n v="3"/>
    <s v="Normal"/>
    <s v="120/80"/>
    <n v="70"/>
    <n v="8000"/>
    <x v="0"/>
  </r>
  <r>
    <n v="53"/>
    <x v="0"/>
    <n v="32"/>
    <x v="1"/>
    <n v="6"/>
    <n v="6"/>
    <n v="30"/>
    <n v="8"/>
    <s v="Normal"/>
    <s v="125/80"/>
    <n v="72"/>
    <n v="5000"/>
    <x v="0"/>
  </r>
  <r>
    <n v="54"/>
    <x v="0"/>
    <n v="32"/>
    <x v="1"/>
    <s v="7.6"/>
    <n v="7"/>
    <n v="75"/>
    <n v="6"/>
    <s v="Normal"/>
    <s v="120/80"/>
    <n v="70"/>
    <n v="8000"/>
    <x v="0"/>
  </r>
  <r>
    <n v="55"/>
    <x v="0"/>
    <n v="32"/>
    <x v="1"/>
    <n v="6"/>
    <n v="6"/>
    <n v="30"/>
    <n v="8"/>
    <s v="Normal"/>
    <s v="125/80"/>
    <n v="72"/>
    <n v="5000"/>
    <x v="0"/>
  </r>
  <r>
    <n v="56"/>
    <x v="0"/>
    <n v="32"/>
    <x v="1"/>
    <n v="6"/>
    <n v="6"/>
    <n v="30"/>
    <n v="8"/>
    <s v="Normal"/>
    <s v="125/80"/>
    <n v="72"/>
    <n v="5000"/>
    <x v="0"/>
  </r>
  <r>
    <n v="57"/>
    <x v="0"/>
    <n v="32"/>
    <x v="1"/>
    <s v="7.7"/>
    <n v="7"/>
    <n v="75"/>
    <n v="6"/>
    <s v="Normal"/>
    <s v="120/80"/>
    <n v="70"/>
    <n v="8000"/>
    <x v="0"/>
  </r>
  <r>
    <n v="58"/>
    <x v="0"/>
    <n v="32"/>
    <x v="1"/>
    <n v="6"/>
    <n v="6"/>
    <n v="30"/>
    <n v="8"/>
    <s v="Normal"/>
    <s v="125/80"/>
    <n v="72"/>
    <n v="5000"/>
    <x v="0"/>
  </r>
  <r>
    <n v="59"/>
    <x v="0"/>
    <n v="32"/>
    <x v="1"/>
    <n v="6"/>
    <n v="6"/>
    <n v="30"/>
    <n v="8"/>
    <s v="Normal"/>
    <s v="125/80"/>
    <n v="72"/>
    <n v="5000"/>
    <x v="0"/>
  </r>
  <r>
    <n v="60"/>
    <x v="0"/>
    <n v="32"/>
    <x v="1"/>
    <s v="7.7"/>
    <n v="7"/>
    <n v="75"/>
    <n v="6"/>
    <s v="Normal"/>
    <s v="120/80"/>
    <n v="70"/>
    <n v="8000"/>
    <x v="0"/>
  </r>
  <r>
    <n v="61"/>
    <x v="0"/>
    <n v="32"/>
    <x v="1"/>
    <n v="6"/>
    <n v="6"/>
    <n v="30"/>
    <n v="8"/>
    <s v="Normal"/>
    <s v="125/80"/>
    <n v="72"/>
    <n v="5000"/>
    <x v="0"/>
  </r>
  <r>
    <n v="62"/>
    <x v="0"/>
    <n v="32"/>
    <x v="1"/>
    <n v="6"/>
    <n v="6"/>
    <n v="30"/>
    <n v="8"/>
    <s v="Normal"/>
    <s v="125/80"/>
    <n v="72"/>
    <n v="5000"/>
    <x v="0"/>
  </r>
  <r>
    <n v="63"/>
    <x v="0"/>
    <n v="32"/>
    <x v="1"/>
    <s v="6.2"/>
    <n v="6"/>
    <n v="30"/>
    <n v="8"/>
    <s v="Normal"/>
    <s v="125/80"/>
    <n v="72"/>
    <n v="5000"/>
    <x v="0"/>
  </r>
  <r>
    <n v="64"/>
    <x v="0"/>
    <n v="32"/>
    <x v="1"/>
    <s v="6.2"/>
    <n v="6"/>
    <n v="30"/>
    <n v="8"/>
    <s v="Normal"/>
    <s v="125/80"/>
    <n v="72"/>
    <n v="5000"/>
    <x v="0"/>
  </r>
  <r>
    <n v="65"/>
    <x v="0"/>
    <n v="32"/>
    <x v="1"/>
    <s v="6.2"/>
    <n v="6"/>
    <n v="30"/>
    <n v="8"/>
    <s v="Normal"/>
    <s v="125/80"/>
    <n v="72"/>
    <n v="5000"/>
    <x v="0"/>
  </r>
  <r>
    <n v="66"/>
    <x v="0"/>
    <n v="32"/>
    <x v="1"/>
    <s v="6.2"/>
    <n v="6"/>
    <n v="30"/>
    <n v="8"/>
    <s v="Normal"/>
    <s v="125/80"/>
    <n v="72"/>
    <n v="5000"/>
    <x v="0"/>
  </r>
  <r>
    <n v="67"/>
    <x v="0"/>
    <n v="32"/>
    <x v="6"/>
    <s v="7.2"/>
    <n v="8"/>
    <n v="50"/>
    <n v="6"/>
    <s v="Poids normal"/>
    <s v="118/76"/>
    <n v="68"/>
    <n v="7000"/>
    <x v="0"/>
  </r>
  <r>
    <n v="68"/>
    <x v="0"/>
    <n v="33"/>
    <x v="1"/>
    <n v="6"/>
    <n v="6"/>
    <n v="30"/>
    <n v="8"/>
    <s v="Normal"/>
    <s v="125/80"/>
    <n v="72"/>
    <n v="5000"/>
    <x v="2"/>
  </r>
  <r>
    <n v="69"/>
    <x v="1"/>
    <n v="33"/>
    <x v="7"/>
    <s v="6.2"/>
    <n v="6"/>
    <n v="50"/>
    <n v="6"/>
    <s v="Surpoids"/>
    <s v="128/85"/>
    <n v="76"/>
    <n v="5500"/>
    <x v="0"/>
  </r>
  <r>
    <n v="70"/>
    <x v="1"/>
    <n v="33"/>
    <x v="7"/>
    <s v="6.2"/>
    <n v="6"/>
    <n v="50"/>
    <n v="6"/>
    <s v="Surpoids"/>
    <s v="128/85"/>
    <n v="76"/>
    <n v="5500"/>
    <x v="0"/>
  </r>
  <r>
    <n v="71"/>
    <x v="0"/>
    <n v="33"/>
    <x v="1"/>
    <s v="6.1"/>
    <n v="6"/>
    <n v="30"/>
    <n v="8"/>
    <s v="Normal"/>
    <s v="125/80"/>
    <n v="72"/>
    <n v="5000"/>
    <x v="0"/>
  </r>
  <r>
    <n v="72"/>
    <x v="0"/>
    <n v="33"/>
    <x v="1"/>
    <s v="6.1"/>
    <n v="6"/>
    <n v="30"/>
    <n v="8"/>
    <s v="Normal"/>
    <s v="125/80"/>
    <n v="72"/>
    <n v="5000"/>
    <x v="0"/>
  </r>
  <r>
    <n v="73"/>
    <x v="0"/>
    <n v="33"/>
    <x v="1"/>
    <s v="6.1"/>
    <n v="6"/>
    <n v="30"/>
    <n v="8"/>
    <s v="Normal"/>
    <s v="125/80"/>
    <n v="72"/>
    <n v="5000"/>
    <x v="0"/>
  </r>
  <r>
    <n v="74"/>
    <x v="0"/>
    <n v="33"/>
    <x v="1"/>
    <s v="6.1"/>
    <n v="6"/>
    <n v="30"/>
    <n v="8"/>
    <s v="Normal"/>
    <s v="125/80"/>
    <n v="72"/>
    <n v="5000"/>
    <x v="0"/>
  </r>
  <r>
    <n v="75"/>
    <x v="0"/>
    <n v="33"/>
    <x v="1"/>
    <n v="6"/>
    <n v="6"/>
    <n v="30"/>
    <n v="8"/>
    <s v="Normal"/>
    <s v="125/80"/>
    <n v="72"/>
    <n v="5000"/>
    <x v="0"/>
  </r>
  <r>
    <n v="76"/>
    <x v="0"/>
    <n v="33"/>
    <x v="1"/>
    <n v="6"/>
    <n v="6"/>
    <n v="30"/>
    <n v="8"/>
    <s v="Normal"/>
    <s v="125/80"/>
    <n v="72"/>
    <n v="5000"/>
    <x v="0"/>
  </r>
  <r>
    <n v="77"/>
    <x v="0"/>
    <n v="33"/>
    <x v="1"/>
    <n v="6"/>
    <n v="6"/>
    <n v="30"/>
    <n v="8"/>
    <s v="Normal"/>
    <s v="125/80"/>
    <n v="72"/>
    <n v="5000"/>
    <x v="0"/>
  </r>
  <r>
    <n v="78"/>
    <x v="0"/>
    <n v="33"/>
    <x v="1"/>
    <n v="6"/>
    <n v="6"/>
    <n v="30"/>
    <n v="8"/>
    <s v="Normal"/>
    <s v="125/80"/>
    <n v="72"/>
    <n v="5000"/>
    <x v="0"/>
  </r>
  <r>
    <n v="79"/>
    <x v="0"/>
    <n v="33"/>
    <x v="1"/>
    <n v="6"/>
    <n v="6"/>
    <n v="30"/>
    <n v="8"/>
    <s v="Normal"/>
    <s v="125/80"/>
    <n v="72"/>
    <n v="5000"/>
    <x v="0"/>
  </r>
  <r>
    <n v="80"/>
    <x v="0"/>
    <n v="33"/>
    <x v="1"/>
    <n v="6"/>
    <n v="6"/>
    <n v="30"/>
    <n v="8"/>
    <s v="Normal"/>
    <s v="125/80"/>
    <n v="72"/>
    <n v="5000"/>
    <x v="0"/>
  </r>
  <r>
    <n v="81"/>
    <x v="1"/>
    <n v="34"/>
    <x v="7"/>
    <s v="5.8"/>
    <n v="4"/>
    <n v="32"/>
    <n v="8"/>
    <s v="Surpoids"/>
    <s v="131/86"/>
    <n v="81"/>
    <n v="5200"/>
    <x v="1"/>
  </r>
  <r>
    <n v="82"/>
    <x v="1"/>
    <n v="34"/>
    <x v="7"/>
    <s v="5.8"/>
    <n v="4"/>
    <n v="32"/>
    <n v="8"/>
    <s v="Surpoids"/>
    <s v="131/86"/>
    <n v="81"/>
    <n v="5200"/>
    <x v="1"/>
  </r>
  <r>
    <n v="83"/>
    <x v="0"/>
    <n v="35"/>
    <x v="3"/>
    <s v="6.7"/>
    <n v="7"/>
    <n v="40"/>
    <n v="5"/>
    <s v="Surpoids"/>
    <s v="128/84"/>
    <n v="70"/>
    <n v="5600"/>
    <x v="0"/>
  </r>
  <r>
    <n v="84"/>
    <x v="0"/>
    <n v="35"/>
    <x v="3"/>
    <s v="6.7"/>
    <n v="7"/>
    <n v="40"/>
    <n v="5"/>
    <s v="Surpoids"/>
    <s v="128/84"/>
    <n v="70"/>
    <n v="5600"/>
    <x v="0"/>
  </r>
  <r>
    <n v="85"/>
    <x v="0"/>
    <n v="35"/>
    <x v="0"/>
    <s v="7.5"/>
    <n v="8"/>
    <n v="60"/>
    <n v="5"/>
    <s v="Poids normal"/>
    <s v="120/80"/>
    <n v="70"/>
    <n v="8000"/>
    <x v="0"/>
  </r>
  <r>
    <n v="86"/>
    <x v="1"/>
    <n v="35"/>
    <x v="6"/>
    <s v="7.2"/>
    <n v="8"/>
    <n v="60"/>
    <n v="4"/>
    <s v="Normal"/>
    <s v="115/75"/>
    <n v="68"/>
    <n v="7000"/>
    <x v="0"/>
  </r>
  <r>
    <n v="87"/>
    <x v="0"/>
    <n v="35"/>
    <x v="5"/>
    <s v="7.2"/>
    <n v="8"/>
    <n v="60"/>
    <n v="4"/>
    <s v="Normal"/>
    <s v="125/80"/>
    <n v="65"/>
    <n v="5000"/>
    <x v="0"/>
  </r>
  <r>
    <n v="88"/>
    <x v="0"/>
    <n v="35"/>
    <x v="5"/>
    <s v="7.2"/>
    <n v="8"/>
    <n v="60"/>
    <n v="4"/>
    <s v="Normal"/>
    <s v="125/80"/>
    <n v="65"/>
    <n v="5000"/>
    <x v="0"/>
  </r>
  <r>
    <n v="89"/>
    <x v="0"/>
    <n v="35"/>
    <x v="5"/>
    <s v="7.3"/>
    <n v="8"/>
    <n v="60"/>
    <n v="4"/>
    <s v="Normal"/>
    <s v="125/80"/>
    <n v="65"/>
    <n v="5000"/>
    <x v="0"/>
  </r>
  <r>
    <n v="90"/>
    <x v="0"/>
    <n v="35"/>
    <x v="5"/>
    <s v="7.3"/>
    <n v="8"/>
    <n v="60"/>
    <n v="4"/>
    <s v="Normal"/>
    <s v="125/80"/>
    <n v="65"/>
    <n v="5000"/>
    <x v="0"/>
  </r>
  <r>
    <n v="91"/>
    <x v="0"/>
    <n v="35"/>
    <x v="5"/>
    <s v="7.3"/>
    <n v="8"/>
    <n v="60"/>
    <n v="4"/>
    <s v="Normal"/>
    <s v="125/80"/>
    <n v="65"/>
    <n v="5000"/>
    <x v="0"/>
  </r>
  <r>
    <n v="92"/>
    <x v="0"/>
    <n v="35"/>
    <x v="5"/>
    <s v="7.3"/>
    <n v="8"/>
    <n v="60"/>
    <n v="4"/>
    <s v="Normal"/>
    <s v="125/80"/>
    <n v="65"/>
    <n v="5000"/>
    <x v="0"/>
  </r>
  <r>
    <n v="93"/>
    <x v="0"/>
    <n v="35"/>
    <x v="0"/>
    <s v="7.5"/>
    <n v="8"/>
    <n v="60"/>
    <n v="5"/>
    <s v="Poids normal"/>
    <s v="120/80"/>
    <n v="70"/>
    <n v="8000"/>
    <x v="0"/>
  </r>
  <r>
    <n v="94"/>
    <x v="0"/>
    <n v="35"/>
    <x v="8"/>
    <s v="7.4"/>
    <n v="7"/>
    <n v="60"/>
    <n v="5"/>
    <s v="Obese"/>
    <s v="135/88"/>
    <n v="84"/>
    <n v="3300"/>
    <x v="1"/>
  </r>
  <r>
    <n v="95"/>
    <x v="1"/>
    <n v="36"/>
    <x v="6"/>
    <s v="7.2"/>
    <n v="8"/>
    <n v="60"/>
    <n v="4"/>
    <s v="Normal"/>
    <s v="115/75"/>
    <n v="68"/>
    <n v="7000"/>
    <x v="2"/>
  </r>
  <r>
    <n v="96"/>
    <x v="1"/>
    <n v="36"/>
    <x v="6"/>
    <s v="7.1"/>
    <n v="8"/>
    <n v="60"/>
    <n v="4"/>
    <s v="Normal"/>
    <s v="115/75"/>
    <n v="68"/>
    <n v="7000"/>
    <x v="0"/>
  </r>
  <r>
    <n v="97"/>
    <x v="1"/>
    <n v="36"/>
    <x v="6"/>
    <s v="7.2"/>
    <n v="8"/>
    <n v="60"/>
    <n v="4"/>
    <s v="Normal"/>
    <s v="115/75"/>
    <n v="68"/>
    <n v="7000"/>
    <x v="0"/>
  </r>
  <r>
    <n v="98"/>
    <x v="1"/>
    <n v="36"/>
    <x v="6"/>
    <s v="7.1"/>
    <n v="8"/>
    <n v="60"/>
    <n v="4"/>
    <s v="Normal"/>
    <s v="115/75"/>
    <n v="68"/>
    <n v="7000"/>
    <x v="0"/>
  </r>
  <r>
    <n v="99"/>
    <x v="1"/>
    <n v="36"/>
    <x v="3"/>
    <s v="7.1"/>
    <n v="8"/>
    <n v="60"/>
    <n v="4"/>
    <s v="Normal"/>
    <s v="115/75"/>
    <n v="68"/>
    <n v="7000"/>
    <x v="0"/>
  </r>
  <r>
    <n v="100"/>
    <x v="1"/>
    <n v="36"/>
    <x v="3"/>
    <s v="7.1"/>
    <n v="8"/>
    <n v="60"/>
    <n v="4"/>
    <s v="Normal"/>
    <s v="115/75"/>
    <n v="68"/>
    <n v="7000"/>
    <x v="0"/>
  </r>
  <r>
    <n v="101"/>
    <x v="1"/>
    <n v="36"/>
    <x v="3"/>
    <s v="7.2"/>
    <n v="8"/>
    <n v="60"/>
    <n v="4"/>
    <s v="Normal"/>
    <s v="115/75"/>
    <n v="68"/>
    <n v="7000"/>
    <x v="0"/>
  </r>
  <r>
    <n v="102"/>
    <x v="1"/>
    <n v="36"/>
    <x v="3"/>
    <s v="7.2"/>
    <n v="8"/>
    <n v="60"/>
    <n v="4"/>
    <s v="Normal"/>
    <s v="115/75"/>
    <n v="68"/>
    <n v="7000"/>
    <x v="0"/>
  </r>
  <r>
    <n v="103"/>
    <x v="1"/>
    <n v="36"/>
    <x v="3"/>
    <s v="7.2"/>
    <n v="8"/>
    <n v="60"/>
    <n v="4"/>
    <s v="Normal"/>
    <s v="115/75"/>
    <n v="68"/>
    <n v="7000"/>
    <x v="0"/>
  </r>
  <r>
    <n v="104"/>
    <x v="0"/>
    <n v="36"/>
    <x v="3"/>
    <s v="6.6"/>
    <n v="5"/>
    <n v="35"/>
    <n v="7"/>
    <s v="Surpoids"/>
    <s v="129/84"/>
    <n v="74"/>
    <n v="4800"/>
    <x v="1"/>
  </r>
  <r>
    <n v="105"/>
    <x v="1"/>
    <n v="36"/>
    <x v="3"/>
    <s v="7.2"/>
    <n v="8"/>
    <n v="60"/>
    <n v="4"/>
    <s v="Normal"/>
    <s v="115/75"/>
    <n v="68"/>
    <n v="7000"/>
    <x v="1"/>
  </r>
  <r>
    <n v="106"/>
    <x v="0"/>
    <n v="36"/>
    <x v="3"/>
    <s v="6.6"/>
    <n v="5"/>
    <n v="35"/>
    <n v="7"/>
    <s v="Surpoids"/>
    <s v="129/84"/>
    <n v="74"/>
    <n v="4800"/>
    <x v="2"/>
  </r>
  <r>
    <n v="107"/>
    <x v="1"/>
    <n v="37"/>
    <x v="4"/>
    <s v="6.1"/>
    <n v="6"/>
    <n v="42"/>
    <n v="6"/>
    <s v="Surpoids"/>
    <s v="126/83"/>
    <n v="77"/>
    <n v="4200"/>
    <x v="0"/>
  </r>
  <r>
    <n v="108"/>
    <x v="0"/>
    <n v="37"/>
    <x v="5"/>
    <s v="7.8"/>
    <n v="8"/>
    <n v="70"/>
    <n v="4"/>
    <s v="Poids normal"/>
    <s v="120/80"/>
    <n v="68"/>
    <n v="7000"/>
    <x v="0"/>
  </r>
  <r>
    <n v="109"/>
    <x v="0"/>
    <n v="37"/>
    <x v="5"/>
    <s v="7.8"/>
    <n v="8"/>
    <n v="70"/>
    <n v="4"/>
    <s v="Poids normal"/>
    <s v="120/80"/>
    <n v="68"/>
    <n v="7000"/>
    <x v="0"/>
  </r>
  <r>
    <n v="110"/>
    <x v="0"/>
    <n v="37"/>
    <x v="8"/>
    <s v="7.4"/>
    <n v="8"/>
    <n v="60"/>
    <n v="5"/>
    <s v="Normal"/>
    <s v="130/85"/>
    <n v="68"/>
    <n v="8000"/>
    <x v="0"/>
  </r>
  <r>
    <n v="111"/>
    <x v="1"/>
    <n v="37"/>
    <x v="6"/>
    <s v="7.2"/>
    <n v="8"/>
    <n v="60"/>
    <n v="4"/>
    <s v="Normal"/>
    <s v="115/75"/>
    <n v="68"/>
    <n v="7000"/>
    <x v="0"/>
  </r>
  <r>
    <n v="112"/>
    <x v="0"/>
    <n v="37"/>
    <x v="8"/>
    <s v="7.4"/>
    <n v="8"/>
    <n v="60"/>
    <n v="5"/>
    <s v="Normal"/>
    <s v="130/85"/>
    <n v="68"/>
    <n v="8000"/>
    <x v="0"/>
  </r>
  <r>
    <n v="113"/>
    <x v="1"/>
    <n v="37"/>
    <x v="6"/>
    <s v="7.2"/>
    <n v="8"/>
    <n v="60"/>
    <n v="4"/>
    <s v="Normal"/>
    <s v="115/75"/>
    <n v="68"/>
    <n v="7000"/>
    <x v="0"/>
  </r>
  <r>
    <n v="114"/>
    <x v="0"/>
    <n v="37"/>
    <x v="8"/>
    <s v="7.4"/>
    <n v="8"/>
    <n v="60"/>
    <n v="5"/>
    <s v="Normal"/>
    <s v="130/85"/>
    <n v="68"/>
    <n v="8000"/>
    <x v="0"/>
  </r>
  <r>
    <n v="115"/>
    <x v="1"/>
    <n v="37"/>
    <x v="6"/>
    <s v="7.2"/>
    <n v="8"/>
    <n v="60"/>
    <n v="4"/>
    <s v="Normal"/>
    <s v="115/75"/>
    <n v="68"/>
    <n v="7000"/>
    <x v="0"/>
  </r>
  <r>
    <n v="116"/>
    <x v="1"/>
    <n v="37"/>
    <x v="6"/>
    <s v="7.2"/>
    <n v="8"/>
    <n v="60"/>
    <n v="4"/>
    <s v="Normal"/>
    <s v="115/75"/>
    <n v="68"/>
    <n v="7000"/>
    <x v="0"/>
  </r>
  <r>
    <n v="117"/>
    <x v="1"/>
    <n v="37"/>
    <x v="6"/>
    <s v="7.2"/>
    <n v="8"/>
    <n v="60"/>
    <n v="4"/>
    <s v="Normal"/>
    <s v="115/75"/>
    <n v="68"/>
    <n v="7000"/>
    <x v="0"/>
  </r>
  <r>
    <n v="118"/>
    <x v="1"/>
    <n v="37"/>
    <x v="6"/>
    <s v="7.2"/>
    <n v="8"/>
    <n v="60"/>
    <n v="4"/>
    <s v="Normal"/>
    <s v="115/75"/>
    <n v="68"/>
    <n v="7000"/>
    <x v="0"/>
  </r>
  <r>
    <n v="119"/>
    <x v="1"/>
    <n v="37"/>
    <x v="6"/>
    <s v="7.2"/>
    <n v="8"/>
    <n v="60"/>
    <n v="4"/>
    <s v="Normal"/>
    <s v="115/75"/>
    <n v="68"/>
    <n v="7000"/>
    <x v="0"/>
  </r>
  <r>
    <n v="120"/>
    <x v="1"/>
    <n v="37"/>
    <x v="6"/>
    <s v="7.2"/>
    <n v="8"/>
    <n v="60"/>
    <n v="4"/>
    <s v="Normal"/>
    <s v="115/75"/>
    <n v="68"/>
    <n v="7000"/>
    <x v="0"/>
  </r>
  <r>
    <n v="121"/>
    <x v="1"/>
    <n v="37"/>
    <x v="6"/>
    <s v="7.2"/>
    <n v="8"/>
    <n v="60"/>
    <n v="4"/>
    <s v="Normal"/>
    <s v="115/75"/>
    <n v="68"/>
    <n v="7000"/>
    <x v="0"/>
  </r>
  <r>
    <n v="122"/>
    <x v="1"/>
    <n v="37"/>
    <x v="6"/>
    <s v="7.2"/>
    <n v="8"/>
    <n v="60"/>
    <n v="4"/>
    <s v="Normal"/>
    <s v="115/75"/>
    <n v="68"/>
    <n v="7000"/>
    <x v="0"/>
  </r>
  <r>
    <n v="123"/>
    <x v="1"/>
    <n v="37"/>
    <x v="6"/>
    <s v="7.2"/>
    <n v="8"/>
    <n v="60"/>
    <n v="4"/>
    <s v="Normal"/>
    <s v="115/75"/>
    <n v="68"/>
    <n v="7000"/>
    <x v="0"/>
  </r>
  <r>
    <n v="124"/>
    <x v="1"/>
    <n v="37"/>
    <x v="6"/>
    <s v="7.2"/>
    <n v="8"/>
    <n v="60"/>
    <n v="4"/>
    <s v="Normal"/>
    <s v="115/75"/>
    <n v="68"/>
    <n v="7000"/>
    <x v="0"/>
  </r>
  <r>
    <n v="125"/>
    <x v="1"/>
    <n v="37"/>
    <x v="6"/>
    <s v="7.2"/>
    <n v="8"/>
    <n v="60"/>
    <n v="4"/>
    <s v="Normal"/>
    <s v="115/75"/>
    <n v="68"/>
    <n v="7000"/>
    <x v="0"/>
  </r>
  <r>
    <n v="126"/>
    <x v="1"/>
    <n v="37"/>
    <x v="4"/>
    <s v="7.5"/>
    <n v="8"/>
    <n v="60"/>
    <n v="4"/>
    <s v="Poids normal"/>
    <s v="120/80"/>
    <n v="70"/>
    <n v="8000"/>
    <x v="0"/>
  </r>
  <r>
    <n v="127"/>
    <x v="0"/>
    <n v="38"/>
    <x v="8"/>
    <s v="7.3"/>
    <n v="8"/>
    <n v="60"/>
    <n v="5"/>
    <s v="Normal"/>
    <s v="130/85"/>
    <n v="68"/>
    <n v="8000"/>
    <x v="0"/>
  </r>
  <r>
    <n v="128"/>
    <x v="1"/>
    <n v="38"/>
    <x v="6"/>
    <s v="7.1"/>
    <n v="8"/>
    <n v="60"/>
    <n v="4"/>
    <s v="Normal"/>
    <s v="115/75"/>
    <n v="68"/>
    <n v="7000"/>
    <x v="0"/>
  </r>
  <r>
    <n v="129"/>
    <x v="0"/>
    <n v="38"/>
    <x v="8"/>
    <s v="7.3"/>
    <n v="8"/>
    <n v="60"/>
    <n v="5"/>
    <s v="Normal"/>
    <s v="130/85"/>
    <n v="68"/>
    <n v="8000"/>
    <x v="0"/>
  </r>
  <r>
    <n v="130"/>
    <x v="0"/>
    <n v="38"/>
    <x v="8"/>
    <s v="7.3"/>
    <n v="8"/>
    <n v="60"/>
    <n v="5"/>
    <s v="Normal"/>
    <s v="130/85"/>
    <n v="68"/>
    <n v="8000"/>
    <x v="0"/>
  </r>
  <r>
    <n v="131"/>
    <x v="1"/>
    <n v="38"/>
    <x v="6"/>
    <s v="7.1"/>
    <n v="8"/>
    <n v="60"/>
    <n v="4"/>
    <s v="Normal"/>
    <s v="115/75"/>
    <n v="68"/>
    <n v="7000"/>
    <x v="0"/>
  </r>
  <r>
    <n v="132"/>
    <x v="0"/>
    <n v="38"/>
    <x v="8"/>
    <s v="7.3"/>
    <n v="8"/>
    <n v="60"/>
    <n v="5"/>
    <s v="Normal"/>
    <s v="130/85"/>
    <n v="68"/>
    <n v="8000"/>
    <x v="0"/>
  </r>
  <r>
    <n v="133"/>
    <x v="0"/>
    <n v="38"/>
    <x v="8"/>
    <s v="7.3"/>
    <n v="8"/>
    <n v="60"/>
    <n v="5"/>
    <s v="Normal"/>
    <s v="130/85"/>
    <n v="68"/>
    <n v="8000"/>
    <x v="0"/>
  </r>
  <r>
    <n v="134"/>
    <x v="1"/>
    <n v="38"/>
    <x v="6"/>
    <s v="7.1"/>
    <n v="8"/>
    <n v="60"/>
    <n v="4"/>
    <s v="Normal"/>
    <s v="115/75"/>
    <n v="68"/>
    <n v="7000"/>
    <x v="0"/>
  </r>
  <r>
    <n v="135"/>
    <x v="0"/>
    <n v="38"/>
    <x v="8"/>
    <s v="7.3"/>
    <n v="8"/>
    <n v="60"/>
    <n v="5"/>
    <s v="Normal"/>
    <s v="130/85"/>
    <n v="68"/>
    <n v="8000"/>
    <x v="0"/>
  </r>
  <r>
    <n v="136"/>
    <x v="0"/>
    <n v="38"/>
    <x v="8"/>
    <s v="7.3"/>
    <n v="8"/>
    <n v="60"/>
    <n v="5"/>
    <s v="Normal"/>
    <s v="130/85"/>
    <n v="68"/>
    <n v="8000"/>
    <x v="0"/>
  </r>
  <r>
    <n v="137"/>
    <x v="1"/>
    <n v="38"/>
    <x v="6"/>
    <s v="7.1"/>
    <n v="8"/>
    <n v="60"/>
    <n v="4"/>
    <s v="Normal"/>
    <s v="115/75"/>
    <n v="68"/>
    <n v="7000"/>
    <x v="0"/>
  </r>
  <r>
    <n v="138"/>
    <x v="0"/>
    <n v="38"/>
    <x v="8"/>
    <s v="7.1"/>
    <n v="8"/>
    <n v="60"/>
    <n v="5"/>
    <s v="Normal"/>
    <s v="130/85"/>
    <n v="68"/>
    <n v="8000"/>
    <x v="0"/>
  </r>
  <r>
    <n v="139"/>
    <x v="1"/>
    <n v="38"/>
    <x v="6"/>
    <s v="7.1"/>
    <n v="8"/>
    <n v="60"/>
    <n v="4"/>
    <s v="Normal"/>
    <s v="115/75"/>
    <n v="68"/>
    <n v="7000"/>
    <x v="0"/>
  </r>
  <r>
    <n v="140"/>
    <x v="0"/>
    <n v="38"/>
    <x v="8"/>
    <s v="7.1"/>
    <n v="8"/>
    <n v="60"/>
    <n v="5"/>
    <s v="Normal"/>
    <s v="130/85"/>
    <n v="68"/>
    <n v="8000"/>
    <x v="0"/>
  </r>
  <r>
    <n v="141"/>
    <x v="1"/>
    <n v="38"/>
    <x v="6"/>
    <s v="7.1"/>
    <n v="8"/>
    <n v="60"/>
    <n v="4"/>
    <s v="Normal"/>
    <s v="115/75"/>
    <n v="68"/>
    <n v="7000"/>
    <x v="0"/>
  </r>
  <r>
    <n v="142"/>
    <x v="0"/>
    <n v="38"/>
    <x v="8"/>
    <s v="7.1"/>
    <n v="8"/>
    <n v="60"/>
    <n v="5"/>
    <s v="Normal"/>
    <s v="130/85"/>
    <n v="68"/>
    <n v="8000"/>
    <x v="0"/>
  </r>
  <r>
    <n v="143"/>
    <x v="1"/>
    <n v="38"/>
    <x v="6"/>
    <s v="7.1"/>
    <n v="8"/>
    <n v="60"/>
    <n v="4"/>
    <s v="Normal"/>
    <s v="115/75"/>
    <n v="68"/>
    <n v="7000"/>
    <x v="0"/>
  </r>
  <r>
    <n v="144"/>
    <x v="1"/>
    <n v="38"/>
    <x v="6"/>
    <s v="7.1"/>
    <n v="8"/>
    <n v="60"/>
    <n v="4"/>
    <s v="Normal"/>
    <s v="115/75"/>
    <n v="68"/>
    <n v="7000"/>
    <x v="0"/>
  </r>
  <r>
    <n v="145"/>
    <x v="0"/>
    <n v="38"/>
    <x v="8"/>
    <s v="7.1"/>
    <n v="8"/>
    <n v="60"/>
    <n v="5"/>
    <s v="Normal"/>
    <s v="130/85"/>
    <n v="68"/>
    <n v="8000"/>
    <x v="1"/>
  </r>
  <r>
    <n v="146"/>
    <x v="1"/>
    <n v="38"/>
    <x v="8"/>
    <s v="7.4"/>
    <n v="7"/>
    <n v="60"/>
    <n v="5"/>
    <s v="Obese"/>
    <s v="135/88"/>
    <n v="84"/>
    <n v="3300"/>
    <x v="1"/>
  </r>
  <r>
    <n v="147"/>
    <x v="0"/>
    <n v="39"/>
    <x v="8"/>
    <s v="7.2"/>
    <n v="8"/>
    <n v="60"/>
    <n v="5"/>
    <s v="Normal"/>
    <s v="130/85"/>
    <n v="68"/>
    <n v="8000"/>
    <x v="2"/>
  </r>
  <r>
    <n v="148"/>
    <x v="0"/>
    <n v="39"/>
    <x v="5"/>
    <s v="6.5"/>
    <n v="5"/>
    <n v="40"/>
    <n v="7"/>
    <s v="Surpoids"/>
    <s v="132/87"/>
    <n v="80"/>
    <n v="4000"/>
    <x v="2"/>
  </r>
  <r>
    <n v="149"/>
    <x v="1"/>
    <n v="39"/>
    <x v="8"/>
    <s v="6.9"/>
    <n v="7"/>
    <n v="50"/>
    <n v="6"/>
    <s v="Poids normal"/>
    <s v="128/85"/>
    <n v="75"/>
    <n v="5500"/>
    <x v="0"/>
  </r>
  <r>
    <n v="150"/>
    <x v="1"/>
    <n v="39"/>
    <x v="6"/>
    <n v="8"/>
    <n v="9"/>
    <n v="80"/>
    <n v="3"/>
    <s v="Poids normal"/>
    <s v="115/78"/>
    <n v="67"/>
    <n v="7500"/>
    <x v="0"/>
  </r>
  <r>
    <n v="151"/>
    <x v="1"/>
    <n v="39"/>
    <x v="6"/>
    <n v="8"/>
    <n v="9"/>
    <n v="80"/>
    <n v="3"/>
    <s v="Poids normal"/>
    <s v="115/78"/>
    <n v="67"/>
    <n v="7500"/>
    <x v="0"/>
  </r>
  <r>
    <n v="152"/>
    <x v="0"/>
    <n v="39"/>
    <x v="8"/>
    <s v="7.2"/>
    <n v="8"/>
    <n v="60"/>
    <n v="5"/>
    <s v="Normal"/>
    <s v="130/85"/>
    <n v="68"/>
    <n v="8000"/>
    <x v="0"/>
  </r>
  <r>
    <n v="153"/>
    <x v="0"/>
    <n v="39"/>
    <x v="8"/>
    <s v="7.2"/>
    <n v="8"/>
    <n v="60"/>
    <n v="5"/>
    <s v="Normal"/>
    <s v="130/85"/>
    <n v="68"/>
    <n v="8000"/>
    <x v="0"/>
  </r>
  <r>
    <n v="154"/>
    <x v="0"/>
    <n v="39"/>
    <x v="8"/>
    <s v="7.2"/>
    <n v="8"/>
    <n v="60"/>
    <n v="5"/>
    <s v="Normal"/>
    <s v="130/85"/>
    <n v="68"/>
    <n v="8000"/>
    <x v="0"/>
  </r>
  <r>
    <n v="155"/>
    <x v="0"/>
    <n v="39"/>
    <x v="8"/>
    <s v="7.2"/>
    <n v="8"/>
    <n v="60"/>
    <n v="5"/>
    <s v="Normal"/>
    <s v="130/85"/>
    <n v="68"/>
    <n v="8000"/>
    <x v="0"/>
  </r>
  <r>
    <n v="156"/>
    <x v="0"/>
    <n v="39"/>
    <x v="8"/>
    <s v="7.2"/>
    <n v="8"/>
    <n v="60"/>
    <n v="5"/>
    <s v="Normal"/>
    <s v="130/85"/>
    <n v="68"/>
    <n v="8000"/>
    <x v="0"/>
  </r>
  <r>
    <n v="157"/>
    <x v="0"/>
    <n v="39"/>
    <x v="8"/>
    <s v="7.2"/>
    <n v="8"/>
    <n v="60"/>
    <n v="5"/>
    <s v="Normal"/>
    <s v="130/85"/>
    <n v="68"/>
    <n v="8000"/>
    <x v="0"/>
  </r>
  <r>
    <n v="158"/>
    <x v="0"/>
    <n v="39"/>
    <x v="8"/>
    <s v="7.2"/>
    <n v="8"/>
    <n v="60"/>
    <n v="5"/>
    <s v="Normal"/>
    <s v="130/85"/>
    <n v="68"/>
    <n v="8000"/>
    <x v="0"/>
  </r>
  <r>
    <n v="159"/>
    <x v="0"/>
    <n v="39"/>
    <x v="8"/>
    <s v="7.2"/>
    <n v="8"/>
    <n v="60"/>
    <n v="5"/>
    <s v="Normal"/>
    <s v="130/85"/>
    <n v="68"/>
    <n v="8000"/>
    <x v="0"/>
  </r>
  <r>
    <n v="160"/>
    <x v="0"/>
    <n v="39"/>
    <x v="8"/>
    <s v="7.2"/>
    <n v="8"/>
    <n v="60"/>
    <n v="5"/>
    <s v="Normal"/>
    <s v="130/85"/>
    <n v="68"/>
    <n v="8000"/>
    <x v="0"/>
  </r>
  <r>
    <n v="161"/>
    <x v="0"/>
    <n v="39"/>
    <x v="8"/>
    <s v="7.2"/>
    <n v="8"/>
    <n v="60"/>
    <n v="5"/>
    <s v="Normal"/>
    <s v="130/85"/>
    <n v="68"/>
    <n v="8000"/>
    <x v="0"/>
  </r>
  <r>
    <n v="162"/>
    <x v="1"/>
    <n v="40"/>
    <x v="6"/>
    <s v="7.2"/>
    <n v="8"/>
    <n v="55"/>
    <n v="6"/>
    <s v="Poids normal"/>
    <s v="119/77"/>
    <n v="73"/>
    <n v="7300"/>
    <x v="0"/>
  </r>
  <r>
    <n v="163"/>
    <x v="1"/>
    <n v="40"/>
    <x v="6"/>
    <s v="7.2"/>
    <n v="8"/>
    <n v="55"/>
    <n v="6"/>
    <s v="Poids normal"/>
    <s v="119/77"/>
    <n v="73"/>
    <n v="7300"/>
    <x v="0"/>
  </r>
  <r>
    <n v="164"/>
    <x v="0"/>
    <n v="40"/>
    <x v="8"/>
    <s v="7.9"/>
    <n v="8"/>
    <n v="90"/>
    <n v="5"/>
    <s v="Normal"/>
    <s v="130/85"/>
    <n v="68"/>
    <n v="8000"/>
    <x v="0"/>
  </r>
  <r>
    <n v="165"/>
    <x v="0"/>
    <n v="40"/>
    <x v="8"/>
    <s v="7.9"/>
    <n v="8"/>
    <n v="90"/>
    <n v="5"/>
    <s v="Normal"/>
    <s v="130/85"/>
    <n v="68"/>
    <n v="8000"/>
    <x v="0"/>
  </r>
  <r>
    <n v="166"/>
    <x v="0"/>
    <n v="41"/>
    <x v="8"/>
    <s v="7.6"/>
    <n v="8"/>
    <n v="90"/>
    <n v="5"/>
    <s v="Normal"/>
    <s v="130/85"/>
    <n v="70"/>
    <n v="8000"/>
    <x v="2"/>
  </r>
  <r>
    <n v="167"/>
    <x v="0"/>
    <n v="41"/>
    <x v="5"/>
    <s v="7.3"/>
    <n v="8"/>
    <n v="70"/>
    <n v="6"/>
    <s v="Poids normal"/>
    <s v="121/79"/>
    <n v="72"/>
    <n v="6200"/>
    <x v="0"/>
  </r>
  <r>
    <n v="168"/>
    <x v="0"/>
    <n v="41"/>
    <x v="8"/>
    <s v="7.1"/>
    <n v="7"/>
    <n v="55"/>
    <n v="6"/>
    <s v="Surpoids"/>
    <s v="125/82"/>
    <n v="72"/>
    <n v="6000"/>
    <x v="0"/>
  </r>
  <r>
    <n v="169"/>
    <x v="0"/>
    <n v="41"/>
    <x v="8"/>
    <s v="7.1"/>
    <n v="7"/>
    <n v="55"/>
    <n v="6"/>
    <s v="Surpoids"/>
    <s v="125/82"/>
    <n v="72"/>
    <n v="6000"/>
    <x v="0"/>
  </r>
  <r>
    <n v="170"/>
    <x v="0"/>
    <n v="41"/>
    <x v="8"/>
    <s v="7.7"/>
    <n v="8"/>
    <n v="90"/>
    <n v="5"/>
    <s v="Normal"/>
    <s v="130/85"/>
    <n v="70"/>
    <n v="8000"/>
    <x v="0"/>
  </r>
  <r>
    <n v="171"/>
    <x v="0"/>
    <n v="41"/>
    <x v="8"/>
    <s v="7.7"/>
    <n v="8"/>
    <n v="90"/>
    <n v="5"/>
    <s v="Normal"/>
    <s v="130/85"/>
    <n v="70"/>
    <n v="8000"/>
    <x v="0"/>
  </r>
  <r>
    <n v="172"/>
    <x v="0"/>
    <n v="41"/>
    <x v="8"/>
    <s v="7.7"/>
    <n v="8"/>
    <n v="90"/>
    <n v="5"/>
    <s v="Normal"/>
    <s v="130/85"/>
    <n v="70"/>
    <n v="8000"/>
    <x v="0"/>
  </r>
  <r>
    <n v="173"/>
    <x v="0"/>
    <n v="41"/>
    <x v="8"/>
    <s v="7.7"/>
    <n v="8"/>
    <n v="90"/>
    <n v="5"/>
    <s v="Normal"/>
    <s v="130/85"/>
    <n v="70"/>
    <n v="8000"/>
    <x v="0"/>
  </r>
  <r>
    <n v="174"/>
    <x v="0"/>
    <n v="41"/>
    <x v="8"/>
    <s v="7.7"/>
    <n v="8"/>
    <n v="90"/>
    <n v="5"/>
    <s v="Normal"/>
    <s v="130/85"/>
    <n v="70"/>
    <n v="8000"/>
    <x v="0"/>
  </r>
  <r>
    <n v="175"/>
    <x v="0"/>
    <n v="41"/>
    <x v="8"/>
    <s v="7.6"/>
    <n v="8"/>
    <n v="90"/>
    <n v="5"/>
    <s v="Normal"/>
    <s v="130/85"/>
    <n v="70"/>
    <n v="8000"/>
    <x v="0"/>
  </r>
  <r>
    <n v="176"/>
    <x v="0"/>
    <n v="41"/>
    <x v="8"/>
    <s v="7.6"/>
    <n v="8"/>
    <n v="90"/>
    <n v="5"/>
    <s v="Normal"/>
    <s v="130/85"/>
    <n v="70"/>
    <n v="8000"/>
    <x v="0"/>
  </r>
  <r>
    <n v="177"/>
    <x v="0"/>
    <n v="41"/>
    <x v="8"/>
    <s v="7.6"/>
    <n v="8"/>
    <n v="90"/>
    <n v="5"/>
    <s v="Normal"/>
    <s v="130/85"/>
    <n v="70"/>
    <n v="8000"/>
    <x v="0"/>
  </r>
  <r>
    <n v="178"/>
    <x v="0"/>
    <n v="42"/>
    <x v="9"/>
    <s v="6.5"/>
    <n v="6"/>
    <n v="45"/>
    <n v="7"/>
    <s v="Surpoids"/>
    <s v="130/85"/>
    <n v="72"/>
    <n v="6000"/>
    <x v="2"/>
  </r>
  <r>
    <n v="179"/>
    <x v="0"/>
    <n v="42"/>
    <x v="8"/>
    <s v="7.8"/>
    <n v="8"/>
    <n v="90"/>
    <n v="5"/>
    <s v="Normal"/>
    <s v="130/85"/>
    <n v="70"/>
    <n v="8000"/>
    <x v="0"/>
  </r>
  <r>
    <n v="180"/>
    <x v="0"/>
    <n v="42"/>
    <x v="8"/>
    <s v="7.8"/>
    <n v="8"/>
    <n v="90"/>
    <n v="5"/>
    <s v="Normal"/>
    <s v="130/85"/>
    <n v="70"/>
    <n v="8000"/>
    <x v="0"/>
  </r>
  <r>
    <n v="181"/>
    <x v="0"/>
    <n v="42"/>
    <x v="8"/>
    <s v="7.8"/>
    <n v="8"/>
    <n v="90"/>
    <n v="5"/>
    <s v="Normal"/>
    <s v="130/85"/>
    <n v="70"/>
    <n v="8000"/>
    <x v="0"/>
  </r>
  <r>
    <n v="182"/>
    <x v="0"/>
    <n v="42"/>
    <x v="8"/>
    <s v="7.8"/>
    <n v="8"/>
    <n v="90"/>
    <n v="5"/>
    <s v="Normal"/>
    <s v="130/85"/>
    <n v="70"/>
    <n v="8000"/>
    <x v="0"/>
  </r>
  <r>
    <n v="183"/>
    <x v="0"/>
    <n v="42"/>
    <x v="8"/>
    <s v="7.8"/>
    <n v="8"/>
    <n v="90"/>
    <n v="5"/>
    <s v="Normal"/>
    <s v="130/85"/>
    <n v="70"/>
    <n v="8000"/>
    <x v="0"/>
  </r>
  <r>
    <n v="184"/>
    <x v="0"/>
    <n v="42"/>
    <x v="8"/>
    <s v="7.8"/>
    <n v="8"/>
    <n v="90"/>
    <n v="5"/>
    <s v="Normal"/>
    <s v="130/85"/>
    <n v="70"/>
    <n v="8000"/>
    <x v="0"/>
  </r>
  <r>
    <n v="185"/>
    <x v="1"/>
    <n v="42"/>
    <x v="3"/>
    <s v="6.8"/>
    <n v="6"/>
    <n v="45"/>
    <n v="7"/>
    <s v="Surpoids"/>
    <s v="130/85"/>
    <n v="78"/>
    <n v="5000"/>
    <x v="1"/>
  </r>
  <r>
    <n v="186"/>
    <x v="1"/>
    <n v="42"/>
    <x v="3"/>
    <s v="6.8"/>
    <n v="6"/>
    <n v="45"/>
    <n v="7"/>
    <s v="Surpoids"/>
    <s v="130/85"/>
    <n v="78"/>
    <n v="5000"/>
    <x v="1"/>
  </r>
  <r>
    <n v="187"/>
    <x v="1"/>
    <n v="43"/>
    <x v="3"/>
    <s v="6.7"/>
    <n v="7"/>
    <n v="45"/>
    <n v="4"/>
    <s v="Surpoids"/>
    <s v="135/90"/>
    <n v="65"/>
    <n v="6000"/>
    <x v="2"/>
  </r>
  <r>
    <n v="188"/>
    <x v="0"/>
    <n v="43"/>
    <x v="9"/>
    <s v="6.3"/>
    <n v="6"/>
    <n v="45"/>
    <n v="7"/>
    <s v="Surpoids"/>
    <s v="130/85"/>
    <n v="72"/>
    <n v="6000"/>
    <x v="2"/>
  </r>
  <r>
    <n v="189"/>
    <x v="1"/>
    <n v="43"/>
    <x v="3"/>
    <s v="6.7"/>
    <n v="7"/>
    <n v="45"/>
    <n v="4"/>
    <s v="Surpoids"/>
    <s v="135/90"/>
    <n v="65"/>
    <n v="6000"/>
    <x v="2"/>
  </r>
  <r>
    <n v="190"/>
    <x v="0"/>
    <n v="43"/>
    <x v="9"/>
    <s v="6.5"/>
    <n v="6"/>
    <n v="45"/>
    <n v="7"/>
    <s v="Surpoids"/>
    <s v="130/85"/>
    <n v="72"/>
    <n v="6000"/>
    <x v="2"/>
  </r>
  <r>
    <n v="191"/>
    <x v="1"/>
    <n v="43"/>
    <x v="3"/>
    <s v="6.7"/>
    <n v="7"/>
    <n v="45"/>
    <n v="4"/>
    <s v="Surpoids"/>
    <s v="135/90"/>
    <n v="65"/>
    <n v="6000"/>
    <x v="2"/>
  </r>
  <r>
    <n v="192"/>
    <x v="0"/>
    <n v="43"/>
    <x v="9"/>
    <s v="6.4"/>
    <n v="6"/>
    <n v="45"/>
    <n v="7"/>
    <s v="Surpoids"/>
    <s v="130/85"/>
    <n v="72"/>
    <n v="6000"/>
    <x v="2"/>
  </r>
  <r>
    <n v="193"/>
    <x v="0"/>
    <n v="43"/>
    <x v="9"/>
    <s v="6.5"/>
    <n v="6"/>
    <n v="45"/>
    <n v="7"/>
    <s v="Surpoids"/>
    <s v="130/85"/>
    <n v="72"/>
    <n v="6000"/>
    <x v="2"/>
  </r>
  <r>
    <n v="194"/>
    <x v="0"/>
    <n v="43"/>
    <x v="9"/>
    <s v="6.5"/>
    <n v="6"/>
    <n v="45"/>
    <n v="7"/>
    <s v="Surpoids"/>
    <s v="130/85"/>
    <n v="72"/>
    <n v="6000"/>
    <x v="2"/>
  </r>
  <r>
    <n v="195"/>
    <x v="0"/>
    <n v="43"/>
    <x v="9"/>
    <s v="6.5"/>
    <n v="6"/>
    <n v="45"/>
    <n v="7"/>
    <s v="Surpoids"/>
    <s v="130/85"/>
    <n v="72"/>
    <n v="6000"/>
    <x v="2"/>
  </r>
  <r>
    <n v="196"/>
    <x v="0"/>
    <n v="43"/>
    <x v="9"/>
    <s v="6.5"/>
    <n v="6"/>
    <n v="45"/>
    <n v="7"/>
    <s v="Surpoids"/>
    <s v="130/85"/>
    <n v="72"/>
    <n v="6000"/>
    <x v="2"/>
  </r>
  <r>
    <n v="197"/>
    <x v="0"/>
    <n v="43"/>
    <x v="9"/>
    <s v="6.5"/>
    <n v="6"/>
    <n v="45"/>
    <n v="7"/>
    <s v="Surpoids"/>
    <s v="130/85"/>
    <n v="72"/>
    <n v="6000"/>
    <x v="2"/>
  </r>
  <r>
    <n v="198"/>
    <x v="0"/>
    <n v="43"/>
    <x v="9"/>
    <s v="6.5"/>
    <n v="6"/>
    <n v="45"/>
    <n v="7"/>
    <s v="Surpoids"/>
    <s v="130/85"/>
    <n v="72"/>
    <n v="6000"/>
    <x v="2"/>
  </r>
  <r>
    <n v="199"/>
    <x v="0"/>
    <n v="43"/>
    <x v="9"/>
    <s v="6.5"/>
    <n v="6"/>
    <n v="45"/>
    <n v="7"/>
    <s v="Surpoids"/>
    <s v="130/85"/>
    <n v="72"/>
    <n v="6000"/>
    <x v="2"/>
  </r>
  <r>
    <n v="200"/>
    <x v="0"/>
    <n v="43"/>
    <x v="9"/>
    <s v="6.5"/>
    <n v="6"/>
    <n v="45"/>
    <n v="7"/>
    <s v="Surpoids"/>
    <s v="130/85"/>
    <n v="72"/>
    <n v="6000"/>
    <x v="2"/>
  </r>
  <r>
    <n v="201"/>
    <x v="0"/>
    <n v="43"/>
    <x v="9"/>
    <s v="6.5"/>
    <n v="6"/>
    <n v="45"/>
    <n v="7"/>
    <s v="Surpoids"/>
    <s v="130/85"/>
    <n v="72"/>
    <n v="6000"/>
    <x v="2"/>
  </r>
  <r>
    <n v="202"/>
    <x v="0"/>
    <n v="43"/>
    <x v="5"/>
    <s v="7.8"/>
    <n v="8"/>
    <n v="90"/>
    <n v="5"/>
    <s v="Normal"/>
    <s v="130/85"/>
    <n v="70"/>
    <n v="8000"/>
    <x v="2"/>
  </r>
  <r>
    <n v="203"/>
    <x v="0"/>
    <n v="43"/>
    <x v="5"/>
    <s v="7.8"/>
    <n v="8"/>
    <n v="90"/>
    <n v="5"/>
    <s v="Normal"/>
    <s v="130/85"/>
    <n v="70"/>
    <n v="8000"/>
    <x v="2"/>
  </r>
  <r>
    <n v="204"/>
    <x v="0"/>
    <n v="43"/>
    <x v="5"/>
    <s v="6.9"/>
    <n v="6"/>
    <n v="47"/>
    <n v="7"/>
    <s v="Poids normal"/>
    <s v="117/76"/>
    <n v="69"/>
    <n v="6800"/>
    <x v="0"/>
  </r>
  <r>
    <n v="205"/>
    <x v="0"/>
    <n v="43"/>
    <x v="5"/>
    <s v="7.6"/>
    <n v="8"/>
    <n v="75"/>
    <n v="4"/>
    <s v="Surpoids"/>
    <s v="122/80"/>
    <n v="68"/>
    <n v="6800"/>
    <x v="0"/>
  </r>
  <r>
    <n v="206"/>
    <x v="0"/>
    <n v="43"/>
    <x v="5"/>
    <s v="7.7"/>
    <n v="8"/>
    <n v="90"/>
    <n v="5"/>
    <s v="Normal"/>
    <s v="130/85"/>
    <n v="70"/>
    <n v="8000"/>
    <x v="0"/>
  </r>
  <r>
    <n v="207"/>
    <x v="0"/>
    <n v="43"/>
    <x v="5"/>
    <s v="7.7"/>
    <n v="8"/>
    <n v="90"/>
    <n v="5"/>
    <s v="Normal"/>
    <s v="130/85"/>
    <n v="70"/>
    <n v="8000"/>
    <x v="0"/>
  </r>
  <r>
    <n v="208"/>
    <x v="0"/>
    <n v="43"/>
    <x v="5"/>
    <s v="7.7"/>
    <n v="8"/>
    <n v="90"/>
    <n v="5"/>
    <s v="Normal"/>
    <s v="130/85"/>
    <n v="70"/>
    <n v="8000"/>
    <x v="0"/>
  </r>
  <r>
    <n v="209"/>
    <x v="0"/>
    <n v="43"/>
    <x v="5"/>
    <s v="7.7"/>
    <n v="8"/>
    <n v="90"/>
    <n v="5"/>
    <s v="Normal"/>
    <s v="130/85"/>
    <n v="70"/>
    <n v="8000"/>
    <x v="0"/>
  </r>
  <r>
    <n v="210"/>
    <x v="0"/>
    <n v="43"/>
    <x v="5"/>
    <s v="7.8"/>
    <n v="8"/>
    <n v="90"/>
    <n v="5"/>
    <s v="Normal"/>
    <s v="130/85"/>
    <n v="70"/>
    <n v="8000"/>
    <x v="0"/>
  </r>
  <r>
    <n v="211"/>
    <x v="0"/>
    <n v="43"/>
    <x v="5"/>
    <s v="7.7"/>
    <n v="8"/>
    <n v="90"/>
    <n v="5"/>
    <s v="Normal"/>
    <s v="130/85"/>
    <n v="70"/>
    <n v="8000"/>
    <x v="0"/>
  </r>
  <r>
    <n v="212"/>
    <x v="0"/>
    <n v="43"/>
    <x v="5"/>
    <s v="7.8"/>
    <n v="8"/>
    <n v="90"/>
    <n v="5"/>
    <s v="Normal"/>
    <s v="130/85"/>
    <n v="70"/>
    <n v="8000"/>
    <x v="0"/>
  </r>
  <r>
    <n v="213"/>
    <x v="0"/>
    <n v="43"/>
    <x v="5"/>
    <s v="7.8"/>
    <n v="8"/>
    <n v="90"/>
    <n v="5"/>
    <s v="Normal"/>
    <s v="130/85"/>
    <n v="70"/>
    <n v="8000"/>
    <x v="0"/>
  </r>
  <r>
    <n v="214"/>
    <x v="0"/>
    <n v="43"/>
    <x v="5"/>
    <s v="7.8"/>
    <n v="8"/>
    <n v="90"/>
    <n v="5"/>
    <s v="Normal"/>
    <s v="130/85"/>
    <n v="70"/>
    <n v="8000"/>
    <x v="0"/>
  </r>
  <r>
    <n v="215"/>
    <x v="0"/>
    <n v="43"/>
    <x v="5"/>
    <s v="7.8"/>
    <n v="8"/>
    <n v="90"/>
    <n v="5"/>
    <s v="Normal"/>
    <s v="130/85"/>
    <n v="70"/>
    <n v="8000"/>
    <x v="0"/>
  </r>
  <r>
    <n v="216"/>
    <x v="0"/>
    <n v="43"/>
    <x v="5"/>
    <s v="7.8"/>
    <n v="8"/>
    <n v="90"/>
    <n v="5"/>
    <s v="Normal"/>
    <s v="130/85"/>
    <n v="70"/>
    <n v="8000"/>
    <x v="0"/>
  </r>
  <r>
    <n v="217"/>
    <x v="0"/>
    <n v="43"/>
    <x v="5"/>
    <s v="7.8"/>
    <n v="8"/>
    <n v="90"/>
    <n v="5"/>
    <s v="Normal"/>
    <s v="130/85"/>
    <n v="70"/>
    <n v="8000"/>
    <x v="0"/>
  </r>
  <r>
    <n v="218"/>
    <x v="0"/>
    <n v="43"/>
    <x v="5"/>
    <s v="7.8"/>
    <n v="8"/>
    <n v="90"/>
    <n v="5"/>
    <s v="Normal"/>
    <s v="130/85"/>
    <n v="70"/>
    <n v="8000"/>
    <x v="0"/>
  </r>
  <r>
    <n v="219"/>
    <x v="0"/>
    <n v="43"/>
    <x v="5"/>
    <s v="7.8"/>
    <n v="8"/>
    <n v="90"/>
    <n v="5"/>
    <s v="Normal"/>
    <s v="130/85"/>
    <n v="70"/>
    <n v="8000"/>
    <x v="1"/>
  </r>
  <r>
    <n v="220"/>
    <x v="0"/>
    <n v="43"/>
    <x v="9"/>
    <s v="6.5"/>
    <n v="6"/>
    <n v="45"/>
    <n v="7"/>
    <s v="Surpoids"/>
    <s v="130/85"/>
    <n v="72"/>
    <n v="6000"/>
    <x v="1"/>
  </r>
  <r>
    <n v="221"/>
    <x v="1"/>
    <n v="44"/>
    <x v="3"/>
    <s v="6.6"/>
    <n v="7"/>
    <n v="45"/>
    <n v="4"/>
    <s v="Surpoids"/>
    <s v="135/90"/>
    <n v="65"/>
    <n v="6000"/>
    <x v="2"/>
  </r>
  <r>
    <n v="222"/>
    <x v="0"/>
    <n v="44"/>
    <x v="9"/>
    <s v="6.4"/>
    <n v="6"/>
    <n v="45"/>
    <n v="7"/>
    <s v="Surpoids"/>
    <s v="130/85"/>
    <n v="72"/>
    <n v="6000"/>
    <x v="2"/>
  </r>
  <r>
    <n v="223"/>
    <x v="0"/>
    <n v="44"/>
    <x v="9"/>
    <s v="6.3"/>
    <n v="6"/>
    <n v="45"/>
    <n v="7"/>
    <s v="Surpoids"/>
    <s v="130/85"/>
    <n v="72"/>
    <n v="6000"/>
    <x v="2"/>
  </r>
  <r>
    <n v="224"/>
    <x v="0"/>
    <n v="44"/>
    <x v="9"/>
    <s v="6.4"/>
    <n v="6"/>
    <n v="45"/>
    <n v="7"/>
    <s v="Surpoids"/>
    <s v="130/85"/>
    <n v="72"/>
    <n v="6000"/>
    <x v="2"/>
  </r>
  <r>
    <n v="225"/>
    <x v="1"/>
    <n v="44"/>
    <x v="3"/>
    <s v="6.6"/>
    <n v="7"/>
    <n v="45"/>
    <n v="4"/>
    <s v="Surpoids"/>
    <s v="135/90"/>
    <n v="65"/>
    <n v="6000"/>
    <x v="2"/>
  </r>
  <r>
    <n v="226"/>
    <x v="0"/>
    <n v="44"/>
    <x v="9"/>
    <s v="6.3"/>
    <n v="6"/>
    <n v="45"/>
    <n v="7"/>
    <s v="Surpoids"/>
    <s v="130/85"/>
    <n v="72"/>
    <n v="6000"/>
    <x v="2"/>
  </r>
  <r>
    <n v="227"/>
    <x v="1"/>
    <n v="44"/>
    <x v="3"/>
    <s v="6.6"/>
    <n v="7"/>
    <n v="45"/>
    <n v="4"/>
    <s v="Surpoids"/>
    <s v="135/90"/>
    <n v="65"/>
    <n v="6000"/>
    <x v="2"/>
  </r>
  <r>
    <n v="228"/>
    <x v="0"/>
    <n v="44"/>
    <x v="9"/>
    <s v="6.3"/>
    <n v="6"/>
    <n v="45"/>
    <n v="7"/>
    <s v="Surpoids"/>
    <s v="130/85"/>
    <n v="72"/>
    <n v="6000"/>
    <x v="2"/>
  </r>
  <r>
    <n v="229"/>
    <x v="1"/>
    <n v="44"/>
    <x v="3"/>
    <s v="6.6"/>
    <n v="7"/>
    <n v="45"/>
    <n v="4"/>
    <s v="Surpoids"/>
    <s v="135/90"/>
    <n v="65"/>
    <n v="6000"/>
    <x v="2"/>
  </r>
  <r>
    <n v="230"/>
    <x v="0"/>
    <n v="44"/>
    <x v="9"/>
    <s v="6.3"/>
    <n v="6"/>
    <n v="45"/>
    <n v="7"/>
    <s v="Surpoids"/>
    <s v="130/85"/>
    <n v="72"/>
    <n v="6000"/>
    <x v="2"/>
  </r>
  <r>
    <n v="231"/>
    <x v="1"/>
    <n v="44"/>
    <x v="3"/>
    <s v="6.6"/>
    <n v="7"/>
    <n v="45"/>
    <n v="4"/>
    <s v="Surpoids"/>
    <s v="135/90"/>
    <n v="65"/>
    <n v="6000"/>
    <x v="2"/>
  </r>
  <r>
    <n v="232"/>
    <x v="0"/>
    <n v="44"/>
    <x v="9"/>
    <s v="6.3"/>
    <n v="6"/>
    <n v="45"/>
    <n v="7"/>
    <s v="Surpoids"/>
    <s v="130/85"/>
    <n v="72"/>
    <n v="6000"/>
    <x v="2"/>
  </r>
  <r>
    <n v="233"/>
    <x v="1"/>
    <n v="44"/>
    <x v="3"/>
    <s v="6.6"/>
    <n v="7"/>
    <n v="45"/>
    <n v="4"/>
    <s v="Surpoids"/>
    <s v="135/90"/>
    <n v="65"/>
    <n v="6000"/>
    <x v="2"/>
  </r>
  <r>
    <n v="234"/>
    <x v="0"/>
    <n v="44"/>
    <x v="9"/>
    <s v="6.3"/>
    <n v="6"/>
    <n v="45"/>
    <n v="7"/>
    <s v="Surpoids"/>
    <s v="130/85"/>
    <n v="72"/>
    <n v="6000"/>
    <x v="2"/>
  </r>
  <r>
    <n v="235"/>
    <x v="1"/>
    <n v="44"/>
    <x v="3"/>
    <s v="6.6"/>
    <n v="7"/>
    <n v="45"/>
    <n v="4"/>
    <s v="Surpoids"/>
    <s v="135/90"/>
    <n v="65"/>
    <n v="6000"/>
    <x v="2"/>
  </r>
  <r>
    <n v="236"/>
    <x v="0"/>
    <n v="44"/>
    <x v="9"/>
    <s v="6.3"/>
    <n v="6"/>
    <n v="45"/>
    <n v="7"/>
    <s v="Surpoids"/>
    <s v="130/85"/>
    <n v="72"/>
    <n v="6000"/>
    <x v="2"/>
  </r>
  <r>
    <n v="237"/>
    <x v="0"/>
    <n v="44"/>
    <x v="9"/>
    <s v="6.4"/>
    <n v="6"/>
    <n v="45"/>
    <n v="7"/>
    <s v="Surpoids"/>
    <s v="130/85"/>
    <n v="72"/>
    <n v="6000"/>
    <x v="2"/>
  </r>
  <r>
    <n v="238"/>
    <x v="1"/>
    <n v="44"/>
    <x v="3"/>
    <s v="6.5"/>
    <n v="7"/>
    <n v="45"/>
    <n v="4"/>
    <s v="Surpoids"/>
    <s v="135/90"/>
    <n v="65"/>
    <n v="6000"/>
    <x v="2"/>
  </r>
  <r>
    <n v="239"/>
    <x v="0"/>
    <n v="44"/>
    <x v="9"/>
    <s v="6.3"/>
    <n v="6"/>
    <n v="45"/>
    <n v="7"/>
    <s v="Surpoids"/>
    <s v="130/85"/>
    <n v="72"/>
    <n v="6000"/>
    <x v="2"/>
  </r>
  <r>
    <n v="240"/>
    <x v="0"/>
    <n v="44"/>
    <x v="9"/>
    <s v="6.4"/>
    <n v="6"/>
    <n v="45"/>
    <n v="7"/>
    <s v="Surpoids"/>
    <s v="130/85"/>
    <n v="72"/>
    <n v="6000"/>
    <x v="2"/>
  </r>
  <r>
    <n v="241"/>
    <x v="1"/>
    <n v="44"/>
    <x v="3"/>
    <s v="6.5"/>
    <n v="7"/>
    <n v="45"/>
    <n v="4"/>
    <s v="Surpoids"/>
    <s v="135/90"/>
    <n v="65"/>
    <n v="6000"/>
    <x v="2"/>
  </r>
  <r>
    <n v="242"/>
    <x v="0"/>
    <n v="44"/>
    <x v="9"/>
    <s v="6.3"/>
    <n v="6"/>
    <n v="45"/>
    <n v="7"/>
    <s v="Surpoids"/>
    <s v="130/85"/>
    <n v="72"/>
    <n v="6000"/>
    <x v="2"/>
  </r>
  <r>
    <n v="243"/>
    <x v="0"/>
    <n v="44"/>
    <x v="9"/>
    <s v="6.4"/>
    <n v="6"/>
    <n v="45"/>
    <n v="7"/>
    <s v="Surpoids"/>
    <s v="130/85"/>
    <n v="72"/>
    <n v="6000"/>
    <x v="2"/>
  </r>
  <r>
    <n v="244"/>
    <x v="1"/>
    <n v="44"/>
    <x v="3"/>
    <s v="6.5"/>
    <n v="7"/>
    <n v="45"/>
    <n v="4"/>
    <s v="Surpoids"/>
    <s v="135/90"/>
    <n v="65"/>
    <n v="6000"/>
    <x v="2"/>
  </r>
  <r>
    <n v="245"/>
    <x v="0"/>
    <n v="44"/>
    <x v="9"/>
    <s v="6.3"/>
    <n v="6"/>
    <n v="45"/>
    <n v="7"/>
    <s v="Surpoids"/>
    <s v="130/85"/>
    <n v="72"/>
    <n v="6000"/>
    <x v="2"/>
  </r>
  <r>
    <n v="246"/>
    <x v="1"/>
    <n v="44"/>
    <x v="3"/>
    <s v="6.5"/>
    <n v="7"/>
    <n v="45"/>
    <n v="4"/>
    <s v="Surpoids"/>
    <s v="135/90"/>
    <n v="65"/>
    <n v="6000"/>
    <x v="2"/>
  </r>
  <r>
    <n v="247"/>
    <x v="0"/>
    <n v="44"/>
    <x v="9"/>
    <s v="6.3"/>
    <n v="6"/>
    <n v="45"/>
    <n v="7"/>
    <s v="Surpoids"/>
    <s v="130/85"/>
    <n v="72"/>
    <n v="6000"/>
    <x v="2"/>
  </r>
  <r>
    <n v="248"/>
    <x v="0"/>
    <n v="44"/>
    <x v="5"/>
    <s v="6.8"/>
    <n v="7"/>
    <n v="45"/>
    <n v="7"/>
    <s v="Surpoids"/>
    <s v="130/85"/>
    <n v="78"/>
    <n v="5000"/>
    <x v="2"/>
  </r>
  <r>
    <n v="249"/>
    <x v="0"/>
    <n v="44"/>
    <x v="9"/>
    <s v="6.4"/>
    <n v="6"/>
    <n v="45"/>
    <n v="7"/>
    <s v="Surpoids"/>
    <s v="130/85"/>
    <n v="72"/>
    <n v="6000"/>
    <x v="0"/>
  </r>
  <r>
    <n v="250"/>
    <x v="0"/>
    <n v="44"/>
    <x v="9"/>
    <s v="6.5"/>
    <n v="6"/>
    <n v="45"/>
    <n v="7"/>
    <s v="Surpoids"/>
    <s v="130/85"/>
    <n v="72"/>
    <n v="6000"/>
    <x v="0"/>
  </r>
  <r>
    <n v="251"/>
    <x v="1"/>
    <n v="45"/>
    <x v="3"/>
    <s v="6.8"/>
    <n v="7"/>
    <n v="30"/>
    <n v="6"/>
    <s v="Surpoids"/>
    <s v="135/90"/>
    <n v="65"/>
    <n v="6000"/>
    <x v="2"/>
  </r>
  <r>
    <n v="252"/>
    <x v="1"/>
    <n v="45"/>
    <x v="3"/>
    <s v="6.8"/>
    <n v="7"/>
    <n v="30"/>
    <n v="6"/>
    <s v="Surpoids"/>
    <s v="135/90"/>
    <n v="65"/>
    <n v="6000"/>
    <x v="2"/>
  </r>
  <r>
    <n v="253"/>
    <x v="1"/>
    <n v="45"/>
    <x v="3"/>
    <s v="6.5"/>
    <n v="7"/>
    <n v="45"/>
    <n v="4"/>
    <s v="Surpoids"/>
    <s v="135/90"/>
    <n v="65"/>
    <n v="6000"/>
    <x v="2"/>
  </r>
  <r>
    <n v="254"/>
    <x v="1"/>
    <n v="45"/>
    <x v="3"/>
    <s v="6.5"/>
    <n v="7"/>
    <n v="45"/>
    <n v="4"/>
    <s v="Surpoids"/>
    <s v="135/90"/>
    <n v="65"/>
    <n v="6000"/>
    <x v="2"/>
  </r>
  <r>
    <n v="255"/>
    <x v="1"/>
    <n v="45"/>
    <x v="3"/>
    <s v="6.5"/>
    <n v="7"/>
    <n v="45"/>
    <n v="4"/>
    <s v="Surpoids"/>
    <s v="135/90"/>
    <n v="65"/>
    <n v="6000"/>
    <x v="2"/>
  </r>
  <r>
    <n v="256"/>
    <x v="1"/>
    <n v="45"/>
    <x v="3"/>
    <s v="6.5"/>
    <n v="7"/>
    <n v="45"/>
    <n v="4"/>
    <s v="Surpoids"/>
    <s v="135/90"/>
    <n v="65"/>
    <n v="6000"/>
    <x v="2"/>
  </r>
  <r>
    <n v="257"/>
    <x v="1"/>
    <n v="45"/>
    <x v="3"/>
    <s v="6.6"/>
    <n v="7"/>
    <n v="45"/>
    <n v="4"/>
    <s v="Surpoids"/>
    <s v="135/90"/>
    <n v="65"/>
    <n v="6000"/>
    <x v="2"/>
  </r>
  <r>
    <n v="258"/>
    <x v="1"/>
    <n v="45"/>
    <x v="3"/>
    <s v="6.6"/>
    <n v="7"/>
    <n v="45"/>
    <n v="4"/>
    <s v="Surpoids"/>
    <s v="135/90"/>
    <n v="65"/>
    <n v="6000"/>
    <x v="2"/>
  </r>
  <r>
    <n v="259"/>
    <x v="1"/>
    <n v="45"/>
    <x v="3"/>
    <s v="6.6"/>
    <n v="7"/>
    <n v="45"/>
    <n v="4"/>
    <s v="Surpoids"/>
    <s v="135/90"/>
    <n v="65"/>
    <n v="6000"/>
    <x v="2"/>
  </r>
  <r>
    <n v="260"/>
    <x v="1"/>
    <n v="45"/>
    <x v="3"/>
    <s v="6.6"/>
    <n v="7"/>
    <n v="45"/>
    <n v="4"/>
    <s v="Surpoids"/>
    <s v="135/90"/>
    <n v="65"/>
    <n v="6000"/>
    <x v="2"/>
  </r>
  <r>
    <n v="261"/>
    <x v="1"/>
    <n v="45"/>
    <x v="3"/>
    <s v="6.6"/>
    <n v="7"/>
    <n v="45"/>
    <n v="4"/>
    <s v="Surpoids"/>
    <s v="135/90"/>
    <n v="65"/>
    <n v="6000"/>
    <x v="2"/>
  </r>
  <r>
    <n v="262"/>
    <x v="1"/>
    <n v="45"/>
    <x v="3"/>
    <s v="6.6"/>
    <n v="7"/>
    <n v="45"/>
    <n v="4"/>
    <s v="Surpoids"/>
    <s v="135/90"/>
    <n v="65"/>
    <n v="6000"/>
    <x v="0"/>
  </r>
  <r>
    <n v="263"/>
    <x v="1"/>
    <n v="45"/>
    <x v="3"/>
    <s v="6.6"/>
    <n v="7"/>
    <n v="45"/>
    <n v="4"/>
    <s v="Surpoids"/>
    <s v="135/90"/>
    <n v="65"/>
    <n v="6000"/>
    <x v="0"/>
  </r>
  <r>
    <n v="264"/>
    <x v="1"/>
    <n v="45"/>
    <x v="10"/>
    <s v="6.9"/>
    <n v="7"/>
    <n v="55"/>
    <n v="5"/>
    <s v="Surpoids"/>
    <s v="125/82"/>
    <n v="75"/>
    <n v="5500"/>
    <x v="0"/>
  </r>
  <r>
    <n v="265"/>
    <x v="0"/>
    <n v="48"/>
    <x v="1"/>
    <s v="7.3"/>
    <n v="7"/>
    <n v="65"/>
    <n v="5"/>
    <s v="Obese"/>
    <s v="142/92"/>
    <n v="83"/>
    <n v="3500"/>
    <x v="2"/>
  </r>
  <r>
    <n v="266"/>
    <x v="1"/>
    <n v="48"/>
    <x v="4"/>
    <s v="5.9"/>
    <n v="6"/>
    <n v="90"/>
    <n v="8"/>
    <s v="Surpoids"/>
    <s v="140/95"/>
    <n v="75"/>
    <n v="10000"/>
    <x v="1"/>
  </r>
  <r>
    <n v="267"/>
    <x v="0"/>
    <n v="48"/>
    <x v="1"/>
    <s v="7.3"/>
    <n v="7"/>
    <n v="65"/>
    <n v="5"/>
    <s v="Obese"/>
    <s v="142/92"/>
    <n v="83"/>
    <n v="3500"/>
    <x v="2"/>
  </r>
  <r>
    <n v="268"/>
    <x v="1"/>
    <n v="49"/>
    <x v="4"/>
    <s v="6.2"/>
    <n v="6"/>
    <n v="90"/>
    <n v="8"/>
    <s v="Surpoids"/>
    <s v="140/95"/>
    <n v="75"/>
    <n v="10000"/>
    <x v="0"/>
  </r>
  <r>
    <n v="269"/>
    <x v="1"/>
    <n v="49"/>
    <x v="4"/>
    <n v="6"/>
    <n v="6"/>
    <n v="90"/>
    <n v="8"/>
    <s v="Surpoids"/>
    <s v="140/95"/>
    <n v="75"/>
    <n v="10000"/>
    <x v="1"/>
  </r>
  <r>
    <n v="270"/>
    <x v="1"/>
    <n v="49"/>
    <x v="4"/>
    <s v="6.1"/>
    <n v="6"/>
    <n v="90"/>
    <n v="8"/>
    <s v="Surpoids"/>
    <s v="140/95"/>
    <n v="75"/>
    <n v="10000"/>
    <x v="1"/>
  </r>
  <r>
    <n v="271"/>
    <x v="1"/>
    <n v="49"/>
    <x v="4"/>
    <s v="6.1"/>
    <n v="6"/>
    <n v="90"/>
    <n v="8"/>
    <s v="Surpoids"/>
    <s v="140/95"/>
    <n v="75"/>
    <n v="10000"/>
    <x v="1"/>
  </r>
  <r>
    <n v="272"/>
    <x v="1"/>
    <n v="49"/>
    <x v="4"/>
    <s v="6.1"/>
    <n v="6"/>
    <n v="90"/>
    <n v="8"/>
    <s v="Surpoids"/>
    <s v="140/95"/>
    <n v="75"/>
    <n v="10000"/>
    <x v="1"/>
  </r>
  <r>
    <n v="273"/>
    <x v="1"/>
    <n v="49"/>
    <x v="4"/>
    <s v="6.1"/>
    <n v="6"/>
    <n v="90"/>
    <n v="8"/>
    <s v="Surpoids"/>
    <s v="140/95"/>
    <n v="75"/>
    <n v="10000"/>
    <x v="1"/>
  </r>
  <r>
    <n v="274"/>
    <x v="1"/>
    <n v="49"/>
    <x v="4"/>
    <s v="6.2"/>
    <n v="6"/>
    <n v="90"/>
    <n v="8"/>
    <s v="Surpoids"/>
    <s v="140/95"/>
    <n v="75"/>
    <n v="10000"/>
    <x v="1"/>
  </r>
  <r>
    <n v="275"/>
    <x v="1"/>
    <n v="49"/>
    <x v="4"/>
    <s v="6.2"/>
    <n v="6"/>
    <n v="90"/>
    <n v="8"/>
    <s v="Surpoids"/>
    <s v="140/95"/>
    <n v="75"/>
    <n v="10000"/>
    <x v="1"/>
  </r>
  <r>
    <n v="276"/>
    <x v="1"/>
    <n v="49"/>
    <x v="4"/>
    <s v="6.2"/>
    <n v="6"/>
    <n v="90"/>
    <n v="8"/>
    <s v="Surpoids"/>
    <s v="140/95"/>
    <n v="75"/>
    <n v="10000"/>
    <x v="1"/>
  </r>
  <r>
    <n v="277"/>
    <x v="0"/>
    <n v="49"/>
    <x v="1"/>
    <s v="8.1"/>
    <n v="9"/>
    <n v="85"/>
    <n v="3"/>
    <s v="Obese"/>
    <s v="139/91"/>
    <n v="86"/>
    <n v="3700"/>
    <x v="1"/>
  </r>
  <r>
    <n v="278"/>
    <x v="0"/>
    <n v="49"/>
    <x v="1"/>
    <s v="8.1"/>
    <n v="9"/>
    <n v="85"/>
    <n v="3"/>
    <s v="Obese"/>
    <s v="139/91"/>
    <n v="86"/>
    <n v="3700"/>
    <x v="1"/>
  </r>
  <r>
    <n v="279"/>
    <x v="1"/>
    <n v="50"/>
    <x v="4"/>
    <s v="6.1"/>
    <n v="6"/>
    <n v="90"/>
    <n v="8"/>
    <s v="Surpoids"/>
    <s v="140/95"/>
    <n v="75"/>
    <n v="10000"/>
    <x v="2"/>
  </r>
  <r>
    <n v="280"/>
    <x v="1"/>
    <n v="50"/>
    <x v="5"/>
    <s v="8.3"/>
    <n v="9"/>
    <n v="30"/>
    <n v="3"/>
    <s v="Normal"/>
    <s v="125/80"/>
    <n v="65"/>
    <n v="5000"/>
    <x v="0"/>
  </r>
  <r>
    <n v="281"/>
    <x v="1"/>
    <n v="50"/>
    <x v="4"/>
    <n v="6"/>
    <n v="6"/>
    <n v="90"/>
    <n v="8"/>
    <s v="Surpoids"/>
    <s v="140/95"/>
    <n v="75"/>
    <n v="10000"/>
    <x v="0"/>
  </r>
  <r>
    <n v="282"/>
    <x v="1"/>
    <n v="50"/>
    <x v="4"/>
    <s v="6.1"/>
    <n v="6"/>
    <n v="90"/>
    <n v="8"/>
    <s v="Surpoids"/>
    <s v="140/95"/>
    <n v="75"/>
    <n v="10000"/>
    <x v="1"/>
  </r>
  <r>
    <n v="283"/>
    <x v="1"/>
    <n v="50"/>
    <x v="4"/>
    <n v="6"/>
    <n v="6"/>
    <n v="90"/>
    <n v="8"/>
    <s v="Surpoids"/>
    <s v="140/95"/>
    <n v="75"/>
    <n v="10000"/>
    <x v="1"/>
  </r>
  <r>
    <n v="284"/>
    <x v="1"/>
    <n v="50"/>
    <x v="4"/>
    <n v="6"/>
    <n v="6"/>
    <n v="90"/>
    <n v="8"/>
    <s v="Surpoids"/>
    <s v="140/95"/>
    <n v="75"/>
    <n v="10000"/>
    <x v="1"/>
  </r>
  <r>
    <n v="285"/>
    <x v="1"/>
    <n v="50"/>
    <x v="4"/>
    <n v="6"/>
    <n v="6"/>
    <n v="90"/>
    <n v="8"/>
    <s v="Surpoids"/>
    <s v="140/95"/>
    <n v="75"/>
    <n v="10000"/>
    <x v="1"/>
  </r>
  <r>
    <n v="286"/>
    <x v="1"/>
    <n v="50"/>
    <x v="4"/>
    <n v="6"/>
    <n v="6"/>
    <n v="90"/>
    <n v="8"/>
    <s v="Surpoids"/>
    <s v="140/95"/>
    <n v="75"/>
    <n v="10000"/>
    <x v="1"/>
  </r>
  <r>
    <n v="287"/>
    <x v="1"/>
    <n v="50"/>
    <x v="4"/>
    <n v="6"/>
    <n v="6"/>
    <n v="90"/>
    <n v="8"/>
    <s v="Surpoids"/>
    <s v="140/95"/>
    <n v="75"/>
    <n v="10000"/>
    <x v="1"/>
  </r>
  <r>
    <n v="288"/>
    <x v="1"/>
    <n v="50"/>
    <x v="4"/>
    <n v="6"/>
    <n v="6"/>
    <n v="90"/>
    <n v="8"/>
    <s v="Surpoids"/>
    <s v="140/95"/>
    <n v="75"/>
    <n v="10000"/>
    <x v="1"/>
  </r>
  <r>
    <n v="289"/>
    <x v="1"/>
    <n v="50"/>
    <x v="4"/>
    <n v="6"/>
    <n v="6"/>
    <n v="90"/>
    <n v="8"/>
    <s v="Surpoids"/>
    <s v="140/95"/>
    <n v="75"/>
    <n v="10000"/>
    <x v="1"/>
  </r>
  <r>
    <n v="290"/>
    <x v="1"/>
    <n v="50"/>
    <x v="4"/>
    <s v="6.1"/>
    <n v="6"/>
    <n v="90"/>
    <n v="8"/>
    <s v="Surpoids"/>
    <s v="140/95"/>
    <n v="75"/>
    <n v="10000"/>
    <x v="1"/>
  </r>
  <r>
    <n v="291"/>
    <x v="1"/>
    <n v="50"/>
    <x v="4"/>
    <n v="6"/>
    <n v="6"/>
    <n v="90"/>
    <n v="8"/>
    <s v="Surpoids"/>
    <s v="140/95"/>
    <n v="75"/>
    <n v="10000"/>
    <x v="1"/>
  </r>
  <r>
    <n v="292"/>
    <x v="1"/>
    <n v="50"/>
    <x v="4"/>
    <s v="6.1"/>
    <n v="6"/>
    <n v="90"/>
    <n v="8"/>
    <s v="Surpoids"/>
    <s v="140/95"/>
    <n v="75"/>
    <n v="10000"/>
    <x v="1"/>
  </r>
  <r>
    <n v="293"/>
    <x v="1"/>
    <n v="50"/>
    <x v="4"/>
    <s v="6.1"/>
    <n v="6"/>
    <n v="90"/>
    <n v="8"/>
    <s v="Surpoids"/>
    <s v="140/95"/>
    <n v="75"/>
    <n v="10000"/>
    <x v="1"/>
  </r>
  <r>
    <n v="294"/>
    <x v="1"/>
    <n v="50"/>
    <x v="4"/>
    <n v="6"/>
    <n v="6"/>
    <n v="90"/>
    <n v="8"/>
    <s v="Surpoids"/>
    <s v="140/95"/>
    <n v="75"/>
    <n v="10000"/>
    <x v="1"/>
  </r>
  <r>
    <n v="295"/>
    <x v="1"/>
    <n v="50"/>
    <x v="4"/>
    <s v="6.1"/>
    <n v="6"/>
    <n v="90"/>
    <n v="8"/>
    <s v="Surpoids"/>
    <s v="140/95"/>
    <n v="75"/>
    <n v="10000"/>
    <x v="1"/>
  </r>
  <r>
    <n v="296"/>
    <x v="1"/>
    <n v="50"/>
    <x v="4"/>
    <n v="6"/>
    <n v="6"/>
    <n v="90"/>
    <n v="8"/>
    <s v="Surpoids"/>
    <s v="140/95"/>
    <n v="75"/>
    <n v="10000"/>
    <x v="1"/>
  </r>
  <r>
    <n v="297"/>
    <x v="1"/>
    <n v="50"/>
    <x v="4"/>
    <s v="6.1"/>
    <n v="6"/>
    <n v="90"/>
    <n v="8"/>
    <s v="Surpoids"/>
    <s v="140/95"/>
    <n v="75"/>
    <n v="10000"/>
    <x v="1"/>
  </r>
  <r>
    <n v="298"/>
    <x v="1"/>
    <n v="50"/>
    <x v="4"/>
    <s v="6.1"/>
    <n v="6"/>
    <n v="90"/>
    <n v="8"/>
    <s v="Surpoids"/>
    <s v="140/95"/>
    <n v="75"/>
    <n v="10000"/>
    <x v="1"/>
  </r>
  <r>
    <n v="299"/>
    <x v="1"/>
    <n v="51"/>
    <x v="5"/>
    <s v="8.5"/>
    <n v="9"/>
    <n v="30"/>
    <n v="3"/>
    <s v="Normal"/>
    <s v="125/80"/>
    <n v="65"/>
    <n v="5000"/>
    <x v="0"/>
  </r>
  <r>
    <n v="300"/>
    <x v="1"/>
    <n v="51"/>
    <x v="5"/>
    <s v="8.5"/>
    <n v="9"/>
    <n v="30"/>
    <n v="3"/>
    <s v="Normal"/>
    <s v="125/80"/>
    <n v="65"/>
    <n v="5000"/>
    <x v="0"/>
  </r>
  <r>
    <n v="301"/>
    <x v="1"/>
    <n v="51"/>
    <x v="5"/>
    <s v="8.5"/>
    <n v="9"/>
    <n v="30"/>
    <n v="3"/>
    <s v="Normal"/>
    <s v="125/80"/>
    <n v="65"/>
    <n v="5000"/>
    <x v="0"/>
  </r>
  <r>
    <n v="302"/>
    <x v="1"/>
    <n v="51"/>
    <x v="5"/>
    <s v="8.5"/>
    <n v="9"/>
    <n v="30"/>
    <n v="3"/>
    <s v="Normal"/>
    <s v="125/80"/>
    <n v="65"/>
    <n v="5000"/>
    <x v="0"/>
  </r>
  <r>
    <n v="303"/>
    <x v="1"/>
    <n v="51"/>
    <x v="4"/>
    <s v="7.1"/>
    <n v="7"/>
    <n v="55"/>
    <n v="6"/>
    <s v="Poids normal"/>
    <s v="125/82"/>
    <n v="72"/>
    <n v="6000"/>
    <x v="0"/>
  </r>
  <r>
    <n v="304"/>
    <x v="1"/>
    <n v="51"/>
    <x v="4"/>
    <n v="6"/>
    <n v="6"/>
    <n v="90"/>
    <n v="8"/>
    <s v="Surpoids"/>
    <s v="140/95"/>
    <n v="75"/>
    <n v="10000"/>
    <x v="1"/>
  </r>
  <r>
    <n v="305"/>
    <x v="1"/>
    <n v="51"/>
    <x v="4"/>
    <s v="6.1"/>
    <n v="6"/>
    <n v="90"/>
    <n v="8"/>
    <s v="Surpoids"/>
    <s v="140/95"/>
    <n v="75"/>
    <n v="10000"/>
    <x v="1"/>
  </r>
  <r>
    <n v="306"/>
    <x v="1"/>
    <n v="51"/>
    <x v="4"/>
    <s v="6.1"/>
    <n v="6"/>
    <n v="90"/>
    <n v="8"/>
    <s v="Surpoids"/>
    <s v="140/95"/>
    <n v="75"/>
    <n v="10000"/>
    <x v="1"/>
  </r>
  <r>
    <n v="307"/>
    <x v="1"/>
    <n v="52"/>
    <x v="6"/>
    <s v="6.5"/>
    <n v="7"/>
    <n v="45"/>
    <n v="7"/>
    <s v="Surpoids"/>
    <s v="130/85"/>
    <n v="72"/>
    <n v="6000"/>
    <x v="2"/>
  </r>
  <r>
    <n v="308"/>
    <x v="1"/>
    <n v="52"/>
    <x v="6"/>
    <s v="6.5"/>
    <n v="7"/>
    <n v="45"/>
    <n v="7"/>
    <s v="Surpoids"/>
    <s v="130/85"/>
    <n v="72"/>
    <n v="6000"/>
    <x v="2"/>
  </r>
  <r>
    <n v="309"/>
    <x v="1"/>
    <n v="52"/>
    <x v="6"/>
    <s v="6.6"/>
    <n v="7"/>
    <n v="45"/>
    <n v="7"/>
    <s v="Surpoids"/>
    <s v="130/85"/>
    <n v="72"/>
    <n v="6000"/>
    <x v="2"/>
  </r>
  <r>
    <n v="310"/>
    <x v="1"/>
    <n v="52"/>
    <x v="6"/>
    <s v="6.6"/>
    <n v="7"/>
    <n v="45"/>
    <n v="7"/>
    <s v="Surpoids"/>
    <s v="130/85"/>
    <n v="72"/>
    <n v="6000"/>
    <x v="2"/>
  </r>
  <r>
    <n v="311"/>
    <x v="1"/>
    <n v="52"/>
    <x v="6"/>
    <s v="6.6"/>
    <n v="7"/>
    <n v="45"/>
    <n v="7"/>
    <s v="Surpoids"/>
    <s v="130/85"/>
    <n v="72"/>
    <n v="6000"/>
    <x v="2"/>
  </r>
  <r>
    <n v="312"/>
    <x v="1"/>
    <n v="52"/>
    <x v="6"/>
    <s v="6.6"/>
    <n v="7"/>
    <n v="45"/>
    <n v="7"/>
    <s v="Surpoids"/>
    <s v="130/85"/>
    <n v="72"/>
    <n v="6000"/>
    <x v="2"/>
  </r>
  <r>
    <n v="313"/>
    <x v="1"/>
    <n v="52"/>
    <x v="5"/>
    <s v="8.4"/>
    <n v="9"/>
    <n v="30"/>
    <n v="3"/>
    <s v="Normal"/>
    <s v="125/80"/>
    <n v="65"/>
    <n v="5000"/>
    <x v="0"/>
  </r>
  <r>
    <n v="314"/>
    <x v="1"/>
    <n v="52"/>
    <x v="5"/>
    <s v="8.4"/>
    <n v="9"/>
    <n v="30"/>
    <n v="3"/>
    <s v="Normal"/>
    <s v="125/80"/>
    <n v="65"/>
    <n v="5000"/>
    <x v="0"/>
  </r>
  <r>
    <n v="315"/>
    <x v="1"/>
    <n v="52"/>
    <x v="5"/>
    <s v="8.4"/>
    <n v="9"/>
    <n v="30"/>
    <n v="3"/>
    <s v="Normal"/>
    <s v="125/80"/>
    <n v="65"/>
    <n v="5000"/>
    <x v="0"/>
  </r>
  <r>
    <n v="316"/>
    <x v="1"/>
    <n v="53"/>
    <x v="5"/>
    <s v="8.3"/>
    <n v="9"/>
    <n v="30"/>
    <n v="3"/>
    <s v="Normal"/>
    <s v="125/80"/>
    <n v="65"/>
    <n v="5000"/>
    <x v="2"/>
  </r>
  <r>
    <n v="317"/>
    <x v="1"/>
    <n v="53"/>
    <x v="5"/>
    <s v="8.5"/>
    <n v="9"/>
    <n v="30"/>
    <n v="3"/>
    <s v="Normal"/>
    <s v="125/80"/>
    <n v="65"/>
    <n v="5000"/>
    <x v="0"/>
  </r>
  <r>
    <n v="318"/>
    <x v="1"/>
    <n v="53"/>
    <x v="5"/>
    <s v="8.5"/>
    <n v="9"/>
    <n v="30"/>
    <n v="3"/>
    <s v="Normal"/>
    <s v="125/80"/>
    <n v="65"/>
    <n v="5000"/>
    <x v="0"/>
  </r>
  <r>
    <n v="319"/>
    <x v="1"/>
    <n v="53"/>
    <x v="5"/>
    <s v="8.4"/>
    <n v="9"/>
    <n v="30"/>
    <n v="3"/>
    <s v="Normal"/>
    <s v="125/80"/>
    <n v="65"/>
    <n v="5000"/>
    <x v="0"/>
  </r>
  <r>
    <n v="320"/>
    <x v="1"/>
    <n v="53"/>
    <x v="5"/>
    <s v="8.4"/>
    <n v="9"/>
    <n v="30"/>
    <n v="3"/>
    <s v="Normal"/>
    <s v="125/80"/>
    <n v="65"/>
    <n v="5000"/>
    <x v="0"/>
  </r>
  <r>
    <n v="321"/>
    <x v="1"/>
    <n v="53"/>
    <x v="5"/>
    <s v="8.5"/>
    <n v="9"/>
    <n v="30"/>
    <n v="3"/>
    <s v="Normal"/>
    <s v="125/80"/>
    <n v="65"/>
    <n v="5000"/>
    <x v="0"/>
  </r>
  <r>
    <n v="322"/>
    <x v="1"/>
    <n v="53"/>
    <x v="5"/>
    <s v="8.4"/>
    <n v="9"/>
    <n v="30"/>
    <n v="3"/>
    <s v="Normal"/>
    <s v="125/80"/>
    <n v="65"/>
    <n v="5000"/>
    <x v="0"/>
  </r>
  <r>
    <n v="323"/>
    <x v="1"/>
    <n v="53"/>
    <x v="5"/>
    <s v="8.4"/>
    <n v="9"/>
    <n v="30"/>
    <n v="3"/>
    <s v="Normal"/>
    <s v="125/80"/>
    <n v="65"/>
    <n v="5000"/>
    <x v="0"/>
  </r>
  <r>
    <n v="324"/>
    <x v="1"/>
    <n v="53"/>
    <x v="5"/>
    <s v="8.5"/>
    <n v="9"/>
    <n v="30"/>
    <n v="3"/>
    <s v="Normal"/>
    <s v="125/80"/>
    <n v="65"/>
    <n v="5000"/>
    <x v="0"/>
  </r>
  <r>
    <n v="325"/>
    <x v="1"/>
    <n v="53"/>
    <x v="5"/>
    <s v="8.3"/>
    <n v="9"/>
    <n v="30"/>
    <n v="3"/>
    <s v="Normal"/>
    <s v="125/80"/>
    <n v="65"/>
    <n v="5000"/>
    <x v="0"/>
  </r>
  <r>
    <n v="326"/>
    <x v="1"/>
    <n v="53"/>
    <x v="5"/>
    <s v="8.5"/>
    <n v="9"/>
    <n v="30"/>
    <n v="3"/>
    <s v="Normal"/>
    <s v="125/80"/>
    <n v="65"/>
    <n v="5000"/>
    <x v="0"/>
  </r>
  <r>
    <n v="327"/>
    <x v="1"/>
    <n v="53"/>
    <x v="5"/>
    <s v="8.3"/>
    <n v="9"/>
    <n v="30"/>
    <n v="3"/>
    <s v="Normal"/>
    <s v="125/80"/>
    <n v="65"/>
    <n v="5000"/>
    <x v="0"/>
  </r>
  <r>
    <n v="328"/>
    <x v="1"/>
    <n v="53"/>
    <x v="5"/>
    <s v="8.5"/>
    <n v="9"/>
    <n v="30"/>
    <n v="3"/>
    <s v="Normal"/>
    <s v="125/80"/>
    <n v="65"/>
    <n v="5000"/>
    <x v="0"/>
  </r>
  <r>
    <n v="329"/>
    <x v="1"/>
    <n v="53"/>
    <x v="5"/>
    <s v="8.3"/>
    <n v="9"/>
    <n v="30"/>
    <n v="3"/>
    <s v="Normal"/>
    <s v="125/80"/>
    <n v="65"/>
    <n v="5000"/>
    <x v="0"/>
  </r>
  <r>
    <n v="330"/>
    <x v="1"/>
    <n v="53"/>
    <x v="5"/>
    <s v="8.5"/>
    <n v="9"/>
    <n v="30"/>
    <n v="3"/>
    <s v="Normal"/>
    <s v="125/80"/>
    <n v="65"/>
    <n v="5000"/>
    <x v="0"/>
  </r>
  <r>
    <n v="331"/>
    <x v="1"/>
    <n v="53"/>
    <x v="5"/>
    <s v="8.5"/>
    <n v="9"/>
    <n v="30"/>
    <n v="3"/>
    <s v="Normal"/>
    <s v="125/80"/>
    <n v="65"/>
    <n v="5000"/>
    <x v="0"/>
  </r>
  <r>
    <n v="332"/>
    <x v="1"/>
    <n v="53"/>
    <x v="5"/>
    <s v="8.4"/>
    <n v="9"/>
    <n v="30"/>
    <n v="3"/>
    <s v="Normal"/>
    <s v="125/80"/>
    <n v="65"/>
    <n v="5000"/>
    <x v="0"/>
  </r>
  <r>
    <n v="333"/>
    <x v="1"/>
    <n v="54"/>
    <x v="5"/>
    <s v="8.4"/>
    <n v="9"/>
    <n v="30"/>
    <n v="3"/>
    <s v="Normal"/>
    <s v="125/80"/>
    <n v="65"/>
    <n v="5000"/>
    <x v="0"/>
  </r>
  <r>
    <n v="334"/>
    <x v="1"/>
    <n v="54"/>
    <x v="5"/>
    <s v="8.4"/>
    <n v="9"/>
    <n v="30"/>
    <n v="3"/>
    <s v="Normal"/>
    <s v="125/80"/>
    <n v="65"/>
    <n v="5000"/>
    <x v="0"/>
  </r>
  <r>
    <n v="335"/>
    <x v="1"/>
    <n v="54"/>
    <x v="5"/>
    <s v="8.4"/>
    <n v="9"/>
    <n v="30"/>
    <n v="3"/>
    <s v="Normal"/>
    <s v="125/80"/>
    <n v="65"/>
    <n v="5000"/>
    <x v="0"/>
  </r>
  <r>
    <n v="336"/>
    <x v="1"/>
    <n v="54"/>
    <x v="5"/>
    <s v="8.4"/>
    <n v="9"/>
    <n v="30"/>
    <n v="3"/>
    <s v="Normal"/>
    <s v="125/80"/>
    <n v="65"/>
    <n v="5000"/>
    <x v="0"/>
  </r>
  <r>
    <n v="337"/>
    <x v="1"/>
    <n v="54"/>
    <x v="5"/>
    <s v="8.4"/>
    <n v="9"/>
    <n v="30"/>
    <n v="3"/>
    <s v="Normal"/>
    <s v="125/80"/>
    <n v="65"/>
    <n v="5000"/>
    <x v="0"/>
  </r>
  <r>
    <n v="338"/>
    <x v="1"/>
    <n v="54"/>
    <x v="5"/>
    <s v="8.4"/>
    <n v="9"/>
    <n v="30"/>
    <n v="3"/>
    <s v="Normal"/>
    <s v="125/80"/>
    <n v="65"/>
    <n v="5000"/>
    <x v="0"/>
  </r>
  <r>
    <n v="339"/>
    <x v="1"/>
    <n v="54"/>
    <x v="5"/>
    <s v="8.5"/>
    <n v="9"/>
    <n v="30"/>
    <n v="3"/>
    <s v="Normal"/>
    <s v="125/80"/>
    <n v="65"/>
    <n v="5000"/>
    <x v="0"/>
  </r>
  <r>
    <n v="340"/>
    <x v="1"/>
    <n v="55"/>
    <x v="4"/>
    <s v="8.1"/>
    <n v="9"/>
    <n v="75"/>
    <n v="4"/>
    <s v="Surpoids"/>
    <s v="140/95"/>
    <n v="72"/>
    <n v="5000"/>
    <x v="1"/>
  </r>
  <r>
    <n v="341"/>
    <x v="1"/>
    <n v="55"/>
    <x v="4"/>
    <s v="8.1"/>
    <n v="9"/>
    <n v="75"/>
    <n v="4"/>
    <s v="Surpoids"/>
    <s v="140/95"/>
    <n v="72"/>
    <n v="5000"/>
    <x v="1"/>
  </r>
  <r>
    <n v="342"/>
    <x v="1"/>
    <n v="56"/>
    <x v="1"/>
    <s v="8.2"/>
    <n v="9"/>
    <n v="90"/>
    <n v="3"/>
    <s v="Poids normal"/>
    <s v="118/75"/>
    <n v="65"/>
    <n v="10000"/>
    <x v="0"/>
  </r>
  <r>
    <n v="343"/>
    <x v="1"/>
    <n v="56"/>
    <x v="1"/>
    <s v="8.2"/>
    <n v="9"/>
    <n v="90"/>
    <n v="3"/>
    <s v="Poids normal"/>
    <s v="118/75"/>
    <n v="65"/>
    <n v="10000"/>
    <x v="0"/>
  </r>
  <r>
    <n v="344"/>
    <x v="1"/>
    <n v="57"/>
    <x v="4"/>
    <s v="8.1"/>
    <n v="9"/>
    <n v="75"/>
    <n v="3"/>
    <s v="Surpoids"/>
    <s v="140/95"/>
    <n v="68"/>
    <n v="7000"/>
    <x v="0"/>
  </r>
  <r>
    <n v="345"/>
    <x v="1"/>
    <n v="57"/>
    <x v="4"/>
    <s v="8.2"/>
    <n v="9"/>
    <n v="75"/>
    <n v="3"/>
    <s v="Surpoids"/>
    <s v="140/95"/>
    <n v="68"/>
    <n v="7000"/>
    <x v="1"/>
  </r>
  <r>
    <n v="346"/>
    <x v="1"/>
    <n v="57"/>
    <x v="4"/>
    <s v="8.2"/>
    <n v="9"/>
    <n v="75"/>
    <n v="3"/>
    <s v="Surpoids"/>
    <s v="140/95"/>
    <n v="68"/>
    <n v="7000"/>
    <x v="1"/>
  </r>
  <r>
    <n v="347"/>
    <x v="1"/>
    <n v="57"/>
    <x v="4"/>
    <s v="8.2"/>
    <n v="9"/>
    <n v="75"/>
    <n v="3"/>
    <s v="Surpoids"/>
    <s v="140/95"/>
    <n v="68"/>
    <n v="7000"/>
    <x v="1"/>
  </r>
  <r>
    <n v="348"/>
    <x v="1"/>
    <n v="57"/>
    <x v="4"/>
    <s v="8.2"/>
    <n v="9"/>
    <n v="75"/>
    <n v="3"/>
    <s v="Surpoids"/>
    <s v="140/95"/>
    <n v="68"/>
    <n v="7000"/>
    <x v="1"/>
  </r>
  <r>
    <n v="349"/>
    <x v="1"/>
    <n v="57"/>
    <x v="4"/>
    <s v="8.2"/>
    <n v="9"/>
    <n v="75"/>
    <n v="3"/>
    <s v="Surpoids"/>
    <s v="140/95"/>
    <n v="68"/>
    <n v="7000"/>
    <x v="1"/>
  </r>
  <r>
    <n v="350"/>
    <x v="1"/>
    <n v="57"/>
    <x v="4"/>
    <s v="8.1"/>
    <n v="9"/>
    <n v="75"/>
    <n v="3"/>
    <s v="Surpoids"/>
    <s v="140/95"/>
    <n v="68"/>
    <n v="7000"/>
    <x v="1"/>
  </r>
  <r>
    <n v="351"/>
    <x v="1"/>
    <n v="57"/>
    <x v="4"/>
    <s v="8.1"/>
    <n v="9"/>
    <n v="75"/>
    <n v="3"/>
    <s v="Surpoids"/>
    <s v="140/95"/>
    <n v="68"/>
    <n v="7000"/>
    <x v="1"/>
  </r>
  <r>
    <n v="352"/>
    <x v="1"/>
    <n v="57"/>
    <x v="4"/>
    <s v="8.1"/>
    <n v="9"/>
    <n v="75"/>
    <n v="3"/>
    <s v="Surpoids"/>
    <s v="140/95"/>
    <n v="68"/>
    <n v="7000"/>
    <x v="1"/>
  </r>
  <r>
    <n v="353"/>
    <x v="1"/>
    <n v="58"/>
    <x v="4"/>
    <n v="8"/>
    <n v="9"/>
    <n v="75"/>
    <n v="3"/>
    <s v="Surpoids"/>
    <s v="140/95"/>
    <n v="68"/>
    <n v="7000"/>
    <x v="1"/>
  </r>
  <r>
    <n v="354"/>
    <x v="1"/>
    <n v="58"/>
    <x v="4"/>
    <n v="8"/>
    <n v="9"/>
    <n v="75"/>
    <n v="3"/>
    <s v="Surpoids"/>
    <s v="140/95"/>
    <n v="68"/>
    <n v="7000"/>
    <x v="1"/>
  </r>
  <r>
    <n v="355"/>
    <x v="1"/>
    <n v="58"/>
    <x v="4"/>
    <n v="8"/>
    <n v="9"/>
    <n v="75"/>
    <n v="3"/>
    <s v="Surpoids"/>
    <s v="140/95"/>
    <n v="68"/>
    <n v="7000"/>
    <x v="1"/>
  </r>
  <r>
    <n v="356"/>
    <x v="1"/>
    <n v="58"/>
    <x v="4"/>
    <n v="8"/>
    <n v="9"/>
    <n v="75"/>
    <n v="3"/>
    <s v="Surpoids"/>
    <s v="140/95"/>
    <n v="68"/>
    <n v="7000"/>
    <x v="1"/>
  </r>
  <r>
    <n v="357"/>
    <x v="1"/>
    <n v="58"/>
    <x v="4"/>
    <n v="8"/>
    <n v="9"/>
    <n v="75"/>
    <n v="3"/>
    <s v="Surpoids"/>
    <s v="140/95"/>
    <n v="68"/>
    <n v="7000"/>
    <x v="1"/>
  </r>
  <r>
    <n v="358"/>
    <x v="1"/>
    <n v="58"/>
    <x v="4"/>
    <n v="8"/>
    <n v="9"/>
    <n v="75"/>
    <n v="3"/>
    <s v="Surpoids"/>
    <s v="140/95"/>
    <n v="68"/>
    <n v="7000"/>
    <x v="1"/>
  </r>
  <r>
    <n v="359"/>
    <x v="1"/>
    <n v="59"/>
    <x v="4"/>
    <n v="8"/>
    <n v="9"/>
    <n v="75"/>
    <n v="3"/>
    <s v="Surpoids"/>
    <s v="140/95"/>
    <n v="68"/>
    <n v="7000"/>
    <x v="0"/>
  </r>
  <r>
    <n v="360"/>
    <x v="1"/>
    <n v="59"/>
    <x v="4"/>
    <s v="8.1"/>
    <n v="9"/>
    <n v="75"/>
    <n v="3"/>
    <s v="Surpoids"/>
    <s v="140/95"/>
    <n v="68"/>
    <n v="7000"/>
    <x v="0"/>
  </r>
  <r>
    <n v="361"/>
    <x v="1"/>
    <n v="59"/>
    <x v="4"/>
    <s v="8.2"/>
    <n v="9"/>
    <n v="75"/>
    <n v="3"/>
    <s v="Surpoids"/>
    <s v="140/95"/>
    <n v="68"/>
    <n v="7000"/>
    <x v="1"/>
  </r>
  <r>
    <n v="362"/>
    <x v="1"/>
    <n v="59"/>
    <x v="4"/>
    <s v="8.2"/>
    <n v="9"/>
    <n v="75"/>
    <n v="3"/>
    <s v="Surpoids"/>
    <s v="140/95"/>
    <n v="68"/>
    <n v="7000"/>
    <x v="1"/>
  </r>
  <r>
    <n v="363"/>
    <x v="1"/>
    <n v="59"/>
    <x v="4"/>
    <s v="8.2"/>
    <n v="9"/>
    <n v="75"/>
    <n v="3"/>
    <s v="Surpoids"/>
    <s v="140/95"/>
    <n v="68"/>
    <n v="7000"/>
    <x v="1"/>
  </r>
  <r>
    <n v="364"/>
    <x v="1"/>
    <n v="59"/>
    <x v="4"/>
    <s v="8.2"/>
    <n v="9"/>
    <n v="75"/>
    <n v="3"/>
    <s v="Surpoids"/>
    <s v="140/95"/>
    <n v="68"/>
    <n v="7000"/>
    <x v="1"/>
  </r>
  <r>
    <n v="365"/>
    <x v="1"/>
    <n v="59"/>
    <x v="4"/>
    <n v="8"/>
    <n v="9"/>
    <n v="75"/>
    <n v="3"/>
    <s v="Surpoids"/>
    <s v="140/95"/>
    <n v="68"/>
    <n v="7000"/>
    <x v="1"/>
  </r>
  <r>
    <n v="366"/>
    <x v="1"/>
    <n v="59"/>
    <x v="4"/>
    <n v="8"/>
    <n v="9"/>
    <n v="75"/>
    <n v="3"/>
    <s v="Surpoids"/>
    <s v="140/95"/>
    <n v="68"/>
    <n v="7000"/>
    <x v="1"/>
  </r>
  <r>
    <n v="367"/>
    <x v="1"/>
    <n v="59"/>
    <x v="4"/>
    <s v="8.1"/>
    <n v="9"/>
    <n v="75"/>
    <n v="3"/>
    <s v="Surpoids"/>
    <s v="140/95"/>
    <n v="68"/>
    <n v="7000"/>
    <x v="1"/>
  </r>
  <r>
    <n v="368"/>
    <x v="1"/>
    <n v="59"/>
    <x v="4"/>
    <n v="8"/>
    <n v="9"/>
    <n v="75"/>
    <n v="3"/>
    <s v="Surpoids"/>
    <s v="140/95"/>
    <n v="68"/>
    <n v="7000"/>
    <x v="1"/>
  </r>
  <r>
    <n v="369"/>
    <x v="1"/>
    <n v="59"/>
    <x v="4"/>
    <s v="8.1"/>
    <n v="9"/>
    <n v="75"/>
    <n v="3"/>
    <s v="Surpoids"/>
    <s v="140/95"/>
    <n v="68"/>
    <n v="7000"/>
    <x v="1"/>
  </r>
  <r>
    <n v="370"/>
    <x v="1"/>
    <n v="59"/>
    <x v="4"/>
    <s v="8.1"/>
    <n v="9"/>
    <n v="75"/>
    <n v="3"/>
    <s v="Surpoids"/>
    <s v="140/95"/>
    <n v="68"/>
    <n v="7000"/>
    <x v="1"/>
  </r>
  <r>
    <n v="371"/>
    <x v="1"/>
    <n v="59"/>
    <x v="4"/>
    <n v="8"/>
    <n v="9"/>
    <n v="75"/>
    <n v="3"/>
    <s v="Surpoids"/>
    <s v="140/95"/>
    <n v="68"/>
    <n v="7000"/>
    <x v="1"/>
  </r>
  <r>
    <n v="372"/>
    <x v="1"/>
    <n v="59"/>
    <x v="4"/>
    <s v="8.1"/>
    <n v="9"/>
    <n v="75"/>
    <n v="3"/>
    <s v="Surpoids"/>
    <s v="140/95"/>
    <n v="68"/>
    <n v="7000"/>
    <x v="1"/>
  </r>
  <r>
    <n v="373"/>
    <x v="1"/>
    <n v="59"/>
    <x v="4"/>
    <s v="8.1"/>
    <n v="9"/>
    <n v="75"/>
    <n v="3"/>
    <s v="Surpoids"/>
    <s v="140/95"/>
    <n v="68"/>
    <n v="7000"/>
    <x v="1"/>
  </r>
  <r>
    <n v="374"/>
    <x v="1"/>
    <n v="59"/>
    <x v="4"/>
    <s v="8.1"/>
    <n v="9"/>
    <n v="75"/>
    <n v="3"/>
    <s v="Surpoids"/>
    <s v="140/95"/>
    <n v="68"/>
    <n v="7000"/>
    <x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x v="0"/>
    <x v="0"/>
  </r>
  <r>
    <x v="1"/>
    <x v="1"/>
  </r>
  <r>
    <x v="2"/>
    <x v="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74">
  <r>
    <n v="1"/>
    <s v="Homme"/>
    <n v="27"/>
    <x v="0"/>
    <s v="6.1"/>
    <n v="6"/>
    <x v="0"/>
    <x v="0"/>
    <s v="Surpoids"/>
    <s v="126/83"/>
    <n v="4200"/>
    <x v="0"/>
  </r>
  <r>
    <n v="2"/>
    <s v="Homme"/>
    <n v="28"/>
    <x v="1"/>
    <s v="6.2"/>
    <n v="6"/>
    <x v="1"/>
    <x v="1"/>
    <s v="Normal"/>
    <s v="125/80"/>
    <n v="10000"/>
    <x v="0"/>
  </r>
  <r>
    <n v="3"/>
    <s v="Homme"/>
    <n v="28"/>
    <x v="1"/>
    <s v="6.2"/>
    <n v="6"/>
    <x v="1"/>
    <x v="1"/>
    <s v="Normal"/>
    <s v="125/80"/>
    <n v="10000"/>
    <x v="0"/>
  </r>
  <r>
    <n v="4"/>
    <s v="Homme"/>
    <n v="28"/>
    <x v="2"/>
    <s v="5.9"/>
    <n v="4"/>
    <x v="2"/>
    <x v="1"/>
    <s v="Obese"/>
    <s v="140/90"/>
    <n v="3000"/>
    <x v="1"/>
  </r>
  <r>
    <n v="5"/>
    <s v="Homme"/>
    <n v="28"/>
    <x v="2"/>
    <s v="5.9"/>
    <n v="4"/>
    <x v="2"/>
    <x v="1"/>
    <s v="Obese"/>
    <s v="140/90"/>
    <n v="3000"/>
    <x v="1"/>
  </r>
  <r>
    <n v="6"/>
    <s v="Homme"/>
    <n v="28"/>
    <x v="0"/>
    <s v="5.9"/>
    <n v="4"/>
    <x v="2"/>
    <x v="1"/>
    <s v="Obese"/>
    <s v="140/90"/>
    <n v="3000"/>
    <x v="2"/>
  </r>
  <r>
    <n v="7"/>
    <s v="Homme"/>
    <n v="29"/>
    <x v="3"/>
    <s v="6.3"/>
    <n v="6"/>
    <x v="3"/>
    <x v="2"/>
    <s v="Obese"/>
    <s v="140/90"/>
    <n v="3500"/>
    <x v="2"/>
  </r>
  <r>
    <n v="8"/>
    <s v="Homme"/>
    <n v="29"/>
    <x v="1"/>
    <s v="7.8"/>
    <n v="7"/>
    <x v="4"/>
    <x v="0"/>
    <s v="Normal"/>
    <s v="120/80"/>
    <n v="8000"/>
    <x v="0"/>
  </r>
  <r>
    <n v="9"/>
    <s v="Homme"/>
    <n v="29"/>
    <x v="1"/>
    <s v="7.8"/>
    <n v="7"/>
    <x v="4"/>
    <x v="0"/>
    <s v="Normal"/>
    <s v="120/80"/>
    <n v="8000"/>
    <x v="0"/>
  </r>
  <r>
    <n v="10"/>
    <s v="Homme"/>
    <n v="29"/>
    <x v="1"/>
    <s v="7.8"/>
    <n v="7"/>
    <x v="4"/>
    <x v="0"/>
    <s v="Normal"/>
    <s v="120/80"/>
    <n v="8000"/>
    <x v="0"/>
  </r>
  <r>
    <n v="11"/>
    <s v="Homme"/>
    <n v="29"/>
    <x v="1"/>
    <s v="6.1"/>
    <n v="6"/>
    <x v="2"/>
    <x v="1"/>
    <s v="Normal"/>
    <s v="120/80"/>
    <n v="8000"/>
    <x v="0"/>
  </r>
  <r>
    <n v="12"/>
    <s v="Homme"/>
    <n v="29"/>
    <x v="1"/>
    <s v="7.8"/>
    <n v="7"/>
    <x v="4"/>
    <x v="0"/>
    <s v="Normal"/>
    <s v="120/80"/>
    <n v="8000"/>
    <x v="0"/>
  </r>
  <r>
    <n v="13"/>
    <s v="Homme"/>
    <n v="29"/>
    <x v="1"/>
    <s v="6.1"/>
    <n v="6"/>
    <x v="2"/>
    <x v="1"/>
    <s v="Normal"/>
    <s v="120/80"/>
    <n v="8000"/>
    <x v="0"/>
  </r>
  <r>
    <n v="14"/>
    <s v="Homme"/>
    <n v="29"/>
    <x v="1"/>
    <n v="6"/>
    <n v="6"/>
    <x v="2"/>
    <x v="1"/>
    <s v="Normal"/>
    <s v="120/80"/>
    <n v="8000"/>
    <x v="0"/>
  </r>
  <r>
    <n v="15"/>
    <s v="Homme"/>
    <n v="29"/>
    <x v="1"/>
    <n v="6"/>
    <n v="6"/>
    <x v="2"/>
    <x v="1"/>
    <s v="Normal"/>
    <s v="120/80"/>
    <n v="8000"/>
    <x v="0"/>
  </r>
  <r>
    <n v="16"/>
    <s v="Homme"/>
    <n v="29"/>
    <x v="1"/>
    <n v="6"/>
    <n v="6"/>
    <x v="2"/>
    <x v="1"/>
    <s v="Normal"/>
    <s v="120/80"/>
    <n v="8000"/>
    <x v="0"/>
  </r>
  <r>
    <n v="17"/>
    <s v="Femme"/>
    <n v="29"/>
    <x v="4"/>
    <s v="6.5"/>
    <n v="5"/>
    <x v="3"/>
    <x v="2"/>
    <s v="Normal"/>
    <s v="132/87"/>
    <n v="4000"/>
    <x v="1"/>
  </r>
  <r>
    <n v="18"/>
    <s v="Homme"/>
    <n v="29"/>
    <x v="1"/>
    <n v="6"/>
    <n v="6"/>
    <x v="2"/>
    <x v="1"/>
    <s v="Normal"/>
    <s v="120/80"/>
    <n v="8000"/>
    <x v="1"/>
  </r>
  <r>
    <n v="19"/>
    <s v="Femme"/>
    <n v="29"/>
    <x v="4"/>
    <s v="6.5"/>
    <n v="5"/>
    <x v="3"/>
    <x v="2"/>
    <s v="Normal"/>
    <s v="132/87"/>
    <n v="4000"/>
    <x v="2"/>
  </r>
  <r>
    <n v="20"/>
    <s v="Homme"/>
    <n v="30"/>
    <x v="1"/>
    <s v="7.6"/>
    <n v="7"/>
    <x v="4"/>
    <x v="0"/>
    <s v="Normal"/>
    <s v="120/80"/>
    <n v="8000"/>
    <x v="0"/>
  </r>
  <r>
    <n v="21"/>
    <s v="Homme"/>
    <n v="30"/>
    <x v="1"/>
    <s v="7.7"/>
    <n v="7"/>
    <x v="4"/>
    <x v="0"/>
    <s v="Normal"/>
    <s v="120/80"/>
    <n v="8000"/>
    <x v="0"/>
  </r>
  <r>
    <n v="22"/>
    <s v="Homme"/>
    <n v="30"/>
    <x v="1"/>
    <s v="7.7"/>
    <n v="7"/>
    <x v="4"/>
    <x v="0"/>
    <s v="Normal"/>
    <s v="120/80"/>
    <n v="8000"/>
    <x v="0"/>
  </r>
  <r>
    <n v="23"/>
    <s v="Homme"/>
    <n v="30"/>
    <x v="1"/>
    <s v="7.7"/>
    <n v="7"/>
    <x v="4"/>
    <x v="0"/>
    <s v="Normal"/>
    <s v="120/80"/>
    <n v="8000"/>
    <x v="0"/>
  </r>
  <r>
    <n v="24"/>
    <s v="Homme"/>
    <n v="30"/>
    <x v="1"/>
    <s v="7.7"/>
    <n v="7"/>
    <x v="4"/>
    <x v="0"/>
    <s v="Normal"/>
    <s v="120/80"/>
    <n v="8000"/>
    <x v="0"/>
  </r>
  <r>
    <n v="25"/>
    <s v="Homme"/>
    <n v="30"/>
    <x v="1"/>
    <s v="7.8"/>
    <n v="7"/>
    <x v="4"/>
    <x v="0"/>
    <s v="Normal"/>
    <s v="120/80"/>
    <n v="8000"/>
    <x v="0"/>
  </r>
  <r>
    <n v="26"/>
    <s v="Homme"/>
    <n v="30"/>
    <x v="1"/>
    <s v="7.9"/>
    <n v="7"/>
    <x v="4"/>
    <x v="0"/>
    <s v="Normal"/>
    <s v="120/80"/>
    <n v="8000"/>
    <x v="0"/>
  </r>
  <r>
    <n v="27"/>
    <s v="Homme"/>
    <n v="30"/>
    <x v="1"/>
    <s v="7.8"/>
    <n v="7"/>
    <x v="4"/>
    <x v="0"/>
    <s v="Normal"/>
    <s v="120/80"/>
    <n v="8000"/>
    <x v="0"/>
  </r>
  <r>
    <n v="28"/>
    <s v="Homme"/>
    <n v="30"/>
    <x v="1"/>
    <s v="7.9"/>
    <n v="7"/>
    <x v="4"/>
    <x v="0"/>
    <s v="Normal"/>
    <s v="120/80"/>
    <n v="8000"/>
    <x v="0"/>
  </r>
  <r>
    <n v="29"/>
    <s v="Homme"/>
    <n v="30"/>
    <x v="1"/>
    <s v="7.9"/>
    <n v="7"/>
    <x v="4"/>
    <x v="0"/>
    <s v="Normal"/>
    <s v="120/80"/>
    <n v="8000"/>
    <x v="0"/>
  </r>
  <r>
    <n v="30"/>
    <s v="Homme"/>
    <n v="30"/>
    <x v="1"/>
    <s v="7.9"/>
    <n v="7"/>
    <x v="4"/>
    <x v="0"/>
    <s v="Normal"/>
    <s v="120/80"/>
    <n v="8000"/>
    <x v="0"/>
  </r>
  <r>
    <n v="31"/>
    <s v="Femme"/>
    <n v="30"/>
    <x v="4"/>
    <s v="6.4"/>
    <n v="5"/>
    <x v="5"/>
    <x v="2"/>
    <s v="Normal"/>
    <s v="130/86"/>
    <n v="4100"/>
    <x v="1"/>
  </r>
  <r>
    <n v="32"/>
    <s v="Femme"/>
    <n v="30"/>
    <x v="4"/>
    <s v="6.4"/>
    <n v="5"/>
    <x v="5"/>
    <x v="2"/>
    <s v="Normal"/>
    <s v="130/86"/>
    <n v="4100"/>
    <x v="2"/>
  </r>
  <r>
    <n v="33"/>
    <s v="Femme"/>
    <n v="31"/>
    <x v="4"/>
    <s v="7.9"/>
    <n v="8"/>
    <x v="4"/>
    <x v="3"/>
    <s v="Normal"/>
    <s v="117/76"/>
    <n v="6800"/>
    <x v="0"/>
  </r>
  <r>
    <n v="34"/>
    <s v="Homme"/>
    <n v="31"/>
    <x v="1"/>
    <s v="6.1"/>
    <n v="6"/>
    <x v="2"/>
    <x v="1"/>
    <s v="Normal"/>
    <s v="125/80"/>
    <n v="5000"/>
    <x v="0"/>
  </r>
  <r>
    <n v="35"/>
    <s v="Homme"/>
    <n v="31"/>
    <x v="1"/>
    <s v="7.7"/>
    <n v="7"/>
    <x v="4"/>
    <x v="0"/>
    <s v="Normal"/>
    <s v="120/80"/>
    <n v="8000"/>
    <x v="0"/>
  </r>
  <r>
    <n v="36"/>
    <s v="Homme"/>
    <n v="31"/>
    <x v="1"/>
    <s v="6.1"/>
    <n v="6"/>
    <x v="2"/>
    <x v="1"/>
    <s v="Normal"/>
    <s v="125/80"/>
    <n v="5000"/>
    <x v="0"/>
  </r>
  <r>
    <n v="37"/>
    <s v="Homme"/>
    <n v="31"/>
    <x v="1"/>
    <s v="6.1"/>
    <n v="6"/>
    <x v="2"/>
    <x v="1"/>
    <s v="Normal"/>
    <s v="125/80"/>
    <n v="5000"/>
    <x v="0"/>
  </r>
  <r>
    <n v="38"/>
    <s v="Homme"/>
    <n v="31"/>
    <x v="1"/>
    <s v="7.6"/>
    <n v="7"/>
    <x v="4"/>
    <x v="0"/>
    <s v="Normal"/>
    <s v="120/80"/>
    <n v="8000"/>
    <x v="0"/>
  </r>
  <r>
    <n v="39"/>
    <s v="Homme"/>
    <n v="31"/>
    <x v="1"/>
    <s v="7.6"/>
    <n v="7"/>
    <x v="4"/>
    <x v="0"/>
    <s v="Normal"/>
    <s v="120/80"/>
    <n v="8000"/>
    <x v="0"/>
  </r>
  <r>
    <n v="40"/>
    <s v="Homme"/>
    <n v="31"/>
    <x v="1"/>
    <s v="7.6"/>
    <n v="7"/>
    <x v="4"/>
    <x v="0"/>
    <s v="Normal"/>
    <s v="120/80"/>
    <n v="8000"/>
    <x v="0"/>
  </r>
  <r>
    <n v="41"/>
    <s v="Homme"/>
    <n v="31"/>
    <x v="1"/>
    <s v="7.7"/>
    <n v="7"/>
    <x v="4"/>
    <x v="0"/>
    <s v="Normal"/>
    <s v="120/80"/>
    <n v="8000"/>
    <x v="0"/>
  </r>
  <r>
    <n v="42"/>
    <s v="Homme"/>
    <n v="31"/>
    <x v="1"/>
    <s v="7.7"/>
    <n v="7"/>
    <x v="4"/>
    <x v="0"/>
    <s v="Normal"/>
    <s v="120/80"/>
    <n v="8000"/>
    <x v="0"/>
  </r>
  <r>
    <n v="43"/>
    <s v="Homme"/>
    <n v="31"/>
    <x v="1"/>
    <s v="7.7"/>
    <n v="7"/>
    <x v="4"/>
    <x v="0"/>
    <s v="Normal"/>
    <s v="120/80"/>
    <n v="8000"/>
    <x v="0"/>
  </r>
  <r>
    <n v="44"/>
    <s v="Homme"/>
    <n v="31"/>
    <x v="1"/>
    <s v="7.8"/>
    <n v="7"/>
    <x v="4"/>
    <x v="0"/>
    <s v="Normal"/>
    <s v="120/80"/>
    <n v="8000"/>
    <x v="0"/>
  </r>
  <r>
    <n v="45"/>
    <s v="Homme"/>
    <n v="31"/>
    <x v="1"/>
    <s v="7.7"/>
    <n v="7"/>
    <x v="4"/>
    <x v="0"/>
    <s v="Normal"/>
    <s v="120/80"/>
    <n v="8000"/>
    <x v="0"/>
  </r>
  <r>
    <n v="46"/>
    <s v="Homme"/>
    <n v="31"/>
    <x v="1"/>
    <s v="7.8"/>
    <n v="7"/>
    <x v="4"/>
    <x v="0"/>
    <s v="Normal"/>
    <s v="120/80"/>
    <n v="8000"/>
    <x v="0"/>
  </r>
  <r>
    <n v="47"/>
    <s v="Homme"/>
    <n v="31"/>
    <x v="1"/>
    <s v="7.7"/>
    <n v="7"/>
    <x v="4"/>
    <x v="0"/>
    <s v="Normal"/>
    <s v="120/80"/>
    <n v="8000"/>
    <x v="0"/>
  </r>
  <r>
    <n v="48"/>
    <s v="Homme"/>
    <n v="31"/>
    <x v="1"/>
    <s v="7.8"/>
    <n v="7"/>
    <x v="4"/>
    <x v="0"/>
    <s v="Normal"/>
    <s v="120/80"/>
    <n v="8000"/>
    <x v="0"/>
  </r>
  <r>
    <n v="49"/>
    <s v="Homme"/>
    <n v="31"/>
    <x v="1"/>
    <s v="7.7"/>
    <n v="7"/>
    <x v="4"/>
    <x v="0"/>
    <s v="Normal"/>
    <s v="120/80"/>
    <n v="8000"/>
    <x v="0"/>
  </r>
  <r>
    <n v="50"/>
    <s v="Homme"/>
    <n v="31"/>
    <x v="1"/>
    <s v="7.7"/>
    <n v="7"/>
    <x v="4"/>
    <x v="0"/>
    <s v="Normal"/>
    <s v="120/80"/>
    <n v="8000"/>
    <x v="1"/>
  </r>
  <r>
    <n v="51"/>
    <s v="Homme"/>
    <n v="32"/>
    <x v="5"/>
    <s v="7.5"/>
    <n v="8"/>
    <x v="6"/>
    <x v="4"/>
    <s v="Normal"/>
    <s v="120/80"/>
    <n v="8000"/>
    <x v="0"/>
  </r>
  <r>
    <n v="52"/>
    <s v="Homme"/>
    <n v="32"/>
    <x v="5"/>
    <s v="7.5"/>
    <n v="8"/>
    <x v="6"/>
    <x v="4"/>
    <s v="Normal"/>
    <s v="120/80"/>
    <n v="8000"/>
    <x v="0"/>
  </r>
  <r>
    <n v="53"/>
    <s v="Homme"/>
    <n v="32"/>
    <x v="1"/>
    <n v="6"/>
    <n v="6"/>
    <x v="2"/>
    <x v="1"/>
    <s v="Normal"/>
    <s v="125/80"/>
    <n v="5000"/>
    <x v="0"/>
  </r>
  <r>
    <n v="54"/>
    <s v="Homme"/>
    <n v="32"/>
    <x v="1"/>
    <s v="7.6"/>
    <n v="7"/>
    <x v="4"/>
    <x v="0"/>
    <s v="Normal"/>
    <s v="120/80"/>
    <n v="8000"/>
    <x v="0"/>
  </r>
  <r>
    <n v="55"/>
    <s v="Homme"/>
    <n v="32"/>
    <x v="1"/>
    <n v="6"/>
    <n v="6"/>
    <x v="2"/>
    <x v="1"/>
    <s v="Normal"/>
    <s v="125/80"/>
    <n v="5000"/>
    <x v="0"/>
  </r>
  <r>
    <n v="56"/>
    <s v="Homme"/>
    <n v="32"/>
    <x v="1"/>
    <n v="6"/>
    <n v="6"/>
    <x v="2"/>
    <x v="1"/>
    <s v="Normal"/>
    <s v="125/80"/>
    <n v="5000"/>
    <x v="0"/>
  </r>
  <r>
    <n v="57"/>
    <s v="Homme"/>
    <n v="32"/>
    <x v="1"/>
    <s v="7.7"/>
    <n v="7"/>
    <x v="4"/>
    <x v="0"/>
    <s v="Normal"/>
    <s v="120/80"/>
    <n v="8000"/>
    <x v="0"/>
  </r>
  <r>
    <n v="58"/>
    <s v="Homme"/>
    <n v="32"/>
    <x v="1"/>
    <n v="6"/>
    <n v="6"/>
    <x v="2"/>
    <x v="1"/>
    <s v="Normal"/>
    <s v="125/80"/>
    <n v="5000"/>
    <x v="0"/>
  </r>
  <r>
    <n v="59"/>
    <s v="Homme"/>
    <n v="32"/>
    <x v="1"/>
    <n v="6"/>
    <n v="6"/>
    <x v="2"/>
    <x v="1"/>
    <s v="Normal"/>
    <s v="125/80"/>
    <n v="5000"/>
    <x v="0"/>
  </r>
  <r>
    <n v="60"/>
    <s v="Homme"/>
    <n v="32"/>
    <x v="1"/>
    <s v="7.7"/>
    <n v="7"/>
    <x v="4"/>
    <x v="0"/>
    <s v="Normal"/>
    <s v="120/80"/>
    <n v="8000"/>
    <x v="0"/>
  </r>
  <r>
    <n v="61"/>
    <s v="Homme"/>
    <n v="32"/>
    <x v="1"/>
    <n v="6"/>
    <n v="6"/>
    <x v="2"/>
    <x v="1"/>
    <s v="Normal"/>
    <s v="125/80"/>
    <n v="5000"/>
    <x v="0"/>
  </r>
  <r>
    <n v="62"/>
    <s v="Homme"/>
    <n v="32"/>
    <x v="1"/>
    <n v="6"/>
    <n v="6"/>
    <x v="2"/>
    <x v="1"/>
    <s v="Normal"/>
    <s v="125/80"/>
    <n v="5000"/>
    <x v="0"/>
  </r>
  <r>
    <n v="63"/>
    <s v="Homme"/>
    <n v="32"/>
    <x v="1"/>
    <s v="6.2"/>
    <n v="6"/>
    <x v="2"/>
    <x v="1"/>
    <s v="Normal"/>
    <s v="125/80"/>
    <n v="5000"/>
    <x v="0"/>
  </r>
  <r>
    <n v="64"/>
    <s v="Homme"/>
    <n v="32"/>
    <x v="1"/>
    <s v="6.2"/>
    <n v="6"/>
    <x v="2"/>
    <x v="1"/>
    <s v="Normal"/>
    <s v="125/80"/>
    <n v="5000"/>
    <x v="0"/>
  </r>
  <r>
    <n v="65"/>
    <s v="Homme"/>
    <n v="32"/>
    <x v="1"/>
    <s v="6.2"/>
    <n v="6"/>
    <x v="2"/>
    <x v="1"/>
    <s v="Normal"/>
    <s v="125/80"/>
    <n v="5000"/>
    <x v="0"/>
  </r>
  <r>
    <n v="66"/>
    <s v="Homme"/>
    <n v="32"/>
    <x v="1"/>
    <s v="6.2"/>
    <n v="6"/>
    <x v="2"/>
    <x v="1"/>
    <s v="Normal"/>
    <s v="125/80"/>
    <n v="5000"/>
    <x v="0"/>
  </r>
  <r>
    <n v="67"/>
    <s v="Homme"/>
    <n v="32"/>
    <x v="6"/>
    <s v="7.2"/>
    <n v="8"/>
    <x v="7"/>
    <x v="0"/>
    <s v="Normal"/>
    <s v="118/76"/>
    <n v="7000"/>
    <x v="0"/>
  </r>
  <r>
    <n v="68"/>
    <s v="Homme"/>
    <n v="33"/>
    <x v="1"/>
    <n v="6"/>
    <n v="6"/>
    <x v="2"/>
    <x v="1"/>
    <s v="Normal"/>
    <s v="125/80"/>
    <n v="5000"/>
    <x v="2"/>
  </r>
  <r>
    <n v="69"/>
    <s v="Femme"/>
    <n v="33"/>
    <x v="7"/>
    <s v="6.2"/>
    <n v="6"/>
    <x v="7"/>
    <x v="0"/>
    <s v="Surpoids"/>
    <s v="128/85"/>
    <n v="5500"/>
    <x v="0"/>
  </r>
  <r>
    <n v="70"/>
    <s v="Femme"/>
    <n v="33"/>
    <x v="7"/>
    <s v="6.2"/>
    <n v="6"/>
    <x v="7"/>
    <x v="0"/>
    <s v="Surpoids"/>
    <s v="128/85"/>
    <n v="5500"/>
    <x v="0"/>
  </r>
  <r>
    <n v="71"/>
    <s v="Homme"/>
    <n v="33"/>
    <x v="1"/>
    <s v="6.1"/>
    <n v="6"/>
    <x v="2"/>
    <x v="1"/>
    <s v="Normal"/>
    <s v="125/80"/>
    <n v="5000"/>
    <x v="0"/>
  </r>
  <r>
    <n v="72"/>
    <s v="Homme"/>
    <n v="33"/>
    <x v="1"/>
    <s v="6.1"/>
    <n v="6"/>
    <x v="2"/>
    <x v="1"/>
    <s v="Normal"/>
    <s v="125/80"/>
    <n v="5000"/>
    <x v="0"/>
  </r>
  <r>
    <n v="73"/>
    <s v="Homme"/>
    <n v="33"/>
    <x v="1"/>
    <s v="6.1"/>
    <n v="6"/>
    <x v="2"/>
    <x v="1"/>
    <s v="Normal"/>
    <s v="125/80"/>
    <n v="5000"/>
    <x v="0"/>
  </r>
  <r>
    <n v="74"/>
    <s v="Homme"/>
    <n v="33"/>
    <x v="1"/>
    <s v="6.1"/>
    <n v="6"/>
    <x v="2"/>
    <x v="1"/>
    <s v="Normal"/>
    <s v="125/80"/>
    <n v="5000"/>
    <x v="0"/>
  </r>
  <r>
    <n v="75"/>
    <s v="Homme"/>
    <n v="33"/>
    <x v="1"/>
    <n v="6"/>
    <n v="6"/>
    <x v="2"/>
    <x v="1"/>
    <s v="Normal"/>
    <s v="125/80"/>
    <n v="5000"/>
    <x v="0"/>
  </r>
  <r>
    <n v="76"/>
    <s v="Homme"/>
    <n v="33"/>
    <x v="1"/>
    <n v="6"/>
    <n v="6"/>
    <x v="2"/>
    <x v="1"/>
    <s v="Normal"/>
    <s v="125/80"/>
    <n v="5000"/>
    <x v="0"/>
  </r>
  <r>
    <n v="77"/>
    <s v="Homme"/>
    <n v="33"/>
    <x v="1"/>
    <n v="6"/>
    <n v="6"/>
    <x v="2"/>
    <x v="1"/>
    <s v="Normal"/>
    <s v="125/80"/>
    <n v="5000"/>
    <x v="0"/>
  </r>
  <r>
    <n v="78"/>
    <s v="Homme"/>
    <n v="33"/>
    <x v="1"/>
    <n v="6"/>
    <n v="6"/>
    <x v="2"/>
    <x v="1"/>
    <s v="Normal"/>
    <s v="125/80"/>
    <n v="5000"/>
    <x v="0"/>
  </r>
  <r>
    <n v="79"/>
    <s v="Homme"/>
    <n v="33"/>
    <x v="1"/>
    <n v="6"/>
    <n v="6"/>
    <x v="2"/>
    <x v="1"/>
    <s v="Normal"/>
    <s v="125/80"/>
    <n v="5000"/>
    <x v="0"/>
  </r>
  <r>
    <n v="80"/>
    <s v="Homme"/>
    <n v="33"/>
    <x v="1"/>
    <n v="6"/>
    <n v="6"/>
    <x v="2"/>
    <x v="1"/>
    <s v="Normal"/>
    <s v="125/80"/>
    <n v="5000"/>
    <x v="0"/>
  </r>
  <r>
    <n v="81"/>
    <s v="Femme"/>
    <n v="34"/>
    <x v="7"/>
    <s v="5.8"/>
    <n v="4"/>
    <x v="8"/>
    <x v="1"/>
    <s v="Surpoids"/>
    <s v="131/86"/>
    <n v="5200"/>
    <x v="1"/>
  </r>
  <r>
    <n v="82"/>
    <s v="Femme"/>
    <n v="34"/>
    <x v="7"/>
    <s v="5.8"/>
    <n v="4"/>
    <x v="8"/>
    <x v="1"/>
    <s v="Surpoids"/>
    <s v="131/86"/>
    <n v="5200"/>
    <x v="1"/>
  </r>
  <r>
    <n v="83"/>
    <s v="Homme"/>
    <n v="35"/>
    <x v="3"/>
    <s v="6.7"/>
    <n v="7"/>
    <x v="3"/>
    <x v="5"/>
    <s v="Surpoids"/>
    <s v="128/84"/>
    <n v="5600"/>
    <x v="0"/>
  </r>
  <r>
    <n v="84"/>
    <s v="Homme"/>
    <n v="35"/>
    <x v="3"/>
    <s v="6.7"/>
    <n v="7"/>
    <x v="3"/>
    <x v="5"/>
    <s v="Surpoids"/>
    <s v="128/84"/>
    <n v="5600"/>
    <x v="0"/>
  </r>
  <r>
    <n v="85"/>
    <s v="Homme"/>
    <n v="35"/>
    <x v="0"/>
    <s v="7.5"/>
    <n v="8"/>
    <x v="1"/>
    <x v="5"/>
    <s v="Normal"/>
    <s v="120/80"/>
    <n v="8000"/>
    <x v="0"/>
  </r>
  <r>
    <n v="86"/>
    <s v="Femme"/>
    <n v="35"/>
    <x v="6"/>
    <s v="7.2"/>
    <n v="8"/>
    <x v="1"/>
    <x v="3"/>
    <s v="Normal"/>
    <s v="115/75"/>
    <n v="7000"/>
    <x v="0"/>
  </r>
  <r>
    <n v="87"/>
    <s v="Homme"/>
    <n v="35"/>
    <x v="5"/>
    <s v="7.2"/>
    <n v="8"/>
    <x v="1"/>
    <x v="3"/>
    <s v="Normal"/>
    <s v="125/80"/>
    <n v="5000"/>
    <x v="0"/>
  </r>
  <r>
    <n v="88"/>
    <s v="Homme"/>
    <n v="35"/>
    <x v="5"/>
    <s v="7.2"/>
    <n v="8"/>
    <x v="1"/>
    <x v="3"/>
    <s v="Normal"/>
    <s v="125/80"/>
    <n v="5000"/>
    <x v="0"/>
  </r>
  <r>
    <n v="89"/>
    <s v="Homme"/>
    <n v="35"/>
    <x v="5"/>
    <s v="7.3"/>
    <n v="8"/>
    <x v="1"/>
    <x v="3"/>
    <s v="Normal"/>
    <s v="125/80"/>
    <n v="5000"/>
    <x v="0"/>
  </r>
  <r>
    <n v="90"/>
    <s v="Homme"/>
    <n v="35"/>
    <x v="5"/>
    <s v="7.3"/>
    <n v="8"/>
    <x v="1"/>
    <x v="3"/>
    <s v="Normal"/>
    <s v="125/80"/>
    <n v="5000"/>
    <x v="0"/>
  </r>
  <r>
    <n v="91"/>
    <s v="Homme"/>
    <n v="35"/>
    <x v="5"/>
    <s v="7.3"/>
    <n v="8"/>
    <x v="1"/>
    <x v="3"/>
    <s v="Normal"/>
    <s v="125/80"/>
    <n v="5000"/>
    <x v="0"/>
  </r>
  <r>
    <n v="92"/>
    <s v="Homme"/>
    <n v="35"/>
    <x v="5"/>
    <s v="7.3"/>
    <n v="8"/>
    <x v="1"/>
    <x v="3"/>
    <s v="Normal"/>
    <s v="125/80"/>
    <n v="5000"/>
    <x v="0"/>
  </r>
  <r>
    <n v="93"/>
    <s v="Homme"/>
    <n v="35"/>
    <x v="0"/>
    <s v="7.5"/>
    <n v="8"/>
    <x v="1"/>
    <x v="5"/>
    <s v="Normal"/>
    <s v="120/80"/>
    <n v="8000"/>
    <x v="0"/>
  </r>
  <r>
    <n v="94"/>
    <s v="Homme"/>
    <n v="35"/>
    <x v="8"/>
    <s v="7.4"/>
    <n v="7"/>
    <x v="1"/>
    <x v="5"/>
    <s v="Obese"/>
    <s v="135/88"/>
    <n v="3300"/>
    <x v="1"/>
  </r>
  <r>
    <n v="95"/>
    <s v="Femme"/>
    <n v="36"/>
    <x v="6"/>
    <s v="7.2"/>
    <n v="8"/>
    <x v="1"/>
    <x v="3"/>
    <s v="Normal"/>
    <s v="115/75"/>
    <n v="7000"/>
    <x v="2"/>
  </r>
  <r>
    <n v="96"/>
    <s v="Femme"/>
    <n v="36"/>
    <x v="6"/>
    <s v="7.1"/>
    <n v="8"/>
    <x v="1"/>
    <x v="3"/>
    <s v="Normal"/>
    <s v="115/75"/>
    <n v="7000"/>
    <x v="0"/>
  </r>
  <r>
    <n v="97"/>
    <s v="Femme"/>
    <n v="36"/>
    <x v="6"/>
    <s v="7.2"/>
    <n v="8"/>
    <x v="1"/>
    <x v="3"/>
    <s v="Normal"/>
    <s v="115/75"/>
    <n v="7000"/>
    <x v="0"/>
  </r>
  <r>
    <n v="98"/>
    <s v="Femme"/>
    <n v="36"/>
    <x v="6"/>
    <s v="7.1"/>
    <n v="8"/>
    <x v="1"/>
    <x v="3"/>
    <s v="Normal"/>
    <s v="115/75"/>
    <n v="7000"/>
    <x v="0"/>
  </r>
  <r>
    <n v="99"/>
    <s v="Femme"/>
    <n v="36"/>
    <x v="3"/>
    <s v="7.1"/>
    <n v="8"/>
    <x v="1"/>
    <x v="3"/>
    <s v="Normal"/>
    <s v="115/75"/>
    <n v="7000"/>
    <x v="0"/>
  </r>
  <r>
    <n v="100"/>
    <s v="Femme"/>
    <n v="36"/>
    <x v="3"/>
    <s v="7.1"/>
    <n v="8"/>
    <x v="1"/>
    <x v="3"/>
    <s v="Normal"/>
    <s v="115/75"/>
    <n v="7000"/>
    <x v="0"/>
  </r>
  <r>
    <n v="101"/>
    <s v="Femme"/>
    <n v="36"/>
    <x v="3"/>
    <s v="7.2"/>
    <n v="8"/>
    <x v="1"/>
    <x v="3"/>
    <s v="Normal"/>
    <s v="115/75"/>
    <n v="7000"/>
    <x v="0"/>
  </r>
  <r>
    <n v="102"/>
    <s v="Femme"/>
    <n v="36"/>
    <x v="3"/>
    <s v="7.2"/>
    <n v="8"/>
    <x v="1"/>
    <x v="3"/>
    <s v="Normal"/>
    <s v="115/75"/>
    <n v="7000"/>
    <x v="0"/>
  </r>
  <r>
    <n v="103"/>
    <s v="Femme"/>
    <n v="36"/>
    <x v="3"/>
    <s v="7.2"/>
    <n v="8"/>
    <x v="1"/>
    <x v="3"/>
    <s v="Normal"/>
    <s v="115/75"/>
    <n v="7000"/>
    <x v="0"/>
  </r>
  <r>
    <n v="104"/>
    <s v="Homme"/>
    <n v="36"/>
    <x v="3"/>
    <s v="6.6"/>
    <n v="5"/>
    <x v="5"/>
    <x v="2"/>
    <s v="Surpoids"/>
    <s v="129/84"/>
    <n v="4800"/>
    <x v="1"/>
  </r>
  <r>
    <n v="105"/>
    <s v="Femme"/>
    <n v="36"/>
    <x v="3"/>
    <s v="7.2"/>
    <n v="8"/>
    <x v="1"/>
    <x v="3"/>
    <s v="Normal"/>
    <s v="115/75"/>
    <n v="7000"/>
    <x v="1"/>
  </r>
  <r>
    <n v="106"/>
    <s v="Homme"/>
    <n v="36"/>
    <x v="3"/>
    <s v="6.6"/>
    <n v="5"/>
    <x v="5"/>
    <x v="2"/>
    <s v="Surpoids"/>
    <s v="129/84"/>
    <n v="4800"/>
    <x v="2"/>
  </r>
  <r>
    <n v="107"/>
    <s v="Femme"/>
    <n v="37"/>
    <x v="4"/>
    <s v="6.1"/>
    <n v="6"/>
    <x v="0"/>
    <x v="0"/>
    <s v="Surpoids"/>
    <s v="126/83"/>
    <n v="4200"/>
    <x v="0"/>
  </r>
  <r>
    <n v="108"/>
    <s v="Homme"/>
    <n v="37"/>
    <x v="5"/>
    <s v="7.8"/>
    <n v="8"/>
    <x v="9"/>
    <x v="3"/>
    <s v="Normal"/>
    <s v="120/80"/>
    <n v="7000"/>
    <x v="0"/>
  </r>
  <r>
    <n v="109"/>
    <s v="Homme"/>
    <n v="37"/>
    <x v="5"/>
    <s v="7.8"/>
    <n v="8"/>
    <x v="9"/>
    <x v="3"/>
    <s v="Normal"/>
    <s v="120/80"/>
    <n v="7000"/>
    <x v="0"/>
  </r>
  <r>
    <n v="110"/>
    <s v="Homme"/>
    <n v="37"/>
    <x v="8"/>
    <s v="7.4"/>
    <n v="8"/>
    <x v="1"/>
    <x v="5"/>
    <s v="Normal"/>
    <s v="130/85"/>
    <n v="8000"/>
    <x v="0"/>
  </r>
  <r>
    <n v="111"/>
    <s v="Femme"/>
    <n v="37"/>
    <x v="6"/>
    <s v="7.2"/>
    <n v="8"/>
    <x v="1"/>
    <x v="3"/>
    <s v="Normal"/>
    <s v="115/75"/>
    <n v="7000"/>
    <x v="0"/>
  </r>
  <r>
    <n v="112"/>
    <s v="Homme"/>
    <n v="37"/>
    <x v="8"/>
    <s v="7.4"/>
    <n v="8"/>
    <x v="1"/>
    <x v="5"/>
    <s v="Normal"/>
    <s v="130/85"/>
    <n v="8000"/>
    <x v="0"/>
  </r>
  <r>
    <n v="113"/>
    <s v="Femme"/>
    <n v="37"/>
    <x v="6"/>
    <s v="7.2"/>
    <n v="8"/>
    <x v="1"/>
    <x v="3"/>
    <s v="Normal"/>
    <s v="115/75"/>
    <n v="7000"/>
    <x v="0"/>
  </r>
  <r>
    <n v="114"/>
    <s v="Homme"/>
    <n v="37"/>
    <x v="8"/>
    <s v="7.4"/>
    <n v="8"/>
    <x v="1"/>
    <x v="5"/>
    <s v="Normal"/>
    <s v="130/85"/>
    <n v="8000"/>
    <x v="0"/>
  </r>
  <r>
    <n v="115"/>
    <s v="Femme"/>
    <n v="37"/>
    <x v="6"/>
    <s v="7.2"/>
    <n v="8"/>
    <x v="1"/>
    <x v="3"/>
    <s v="Normal"/>
    <s v="115/75"/>
    <n v="7000"/>
    <x v="0"/>
  </r>
  <r>
    <n v="116"/>
    <s v="Femme"/>
    <n v="37"/>
    <x v="6"/>
    <s v="7.2"/>
    <n v="8"/>
    <x v="1"/>
    <x v="3"/>
    <s v="Normal"/>
    <s v="115/75"/>
    <n v="7000"/>
    <x v="0"/>
  </r>
  <r>
    <n v="117"/>
    <s v="Femme"/>
    <n v="37"/>
    <x v="6"/>
    <s v="7.2"/>
    <n v="8"/>
    <x v="1"/>
    <x v="3"/>
    <s v="Normal"/>
    <s v="115/75"/>
    <n v="7000"/>
    <x v="0"/>
  </r>
  <r>
    <n v="118"/>
    <s v="Femme"/>
    <n v="37"/>
    <x v="6"/>
    <s v="7.2"/>
    <n v="8"/>
    <x v="1"/>
    <x v="3"/>
    <s v="Normal"/>
    <s v="115/75"/>
    <n v="7000"/>
    <x v="0"/>
  </r>
  <r>
    <n v="119"/>
    <s v="Femme"/>
    <n v="37"/>
    <x v="6"/>
    <s v="7.2"/>
    <n v="8"/>
    <x v="1"/>
    <x v="3"/>
    <s v="Normal"/>
    <s v="115/75"/>
    <n v="7000"/>
    <x v="0"/>
  </r>
  <r>
    <n v="120"/>
    <s v="Femme"/>
    <n v="37"/>
    <x v="6"/>
    <s v="7.2"/>
    <n v="8"/>
    <x v="1"/>
    <x v="3"/>
    <s v="Normal"/>
    <s v="115/75"/>
    <n v="7000"/>
    <x v="0"/>
  </r>
  <r>
    <n v="121"/>
    <s v="Femme"/>
    <n v="37"/>
    <x v="6"/>
    <s v="7.2"/>
    <n v="8"/>
    <x v="1"/>
    <x v="3"/>
    <s v="Normal"/>
    <s v="115/75"/>
    <n v="7000"/>
    <x v="0"/>
  </r>
  <r>
    <n v="122"/>
    <s v="Femme"/>
    <n v="37"/>
    <x v="6"/>
    <s v="7.2"/>
    <n v="8"/>
    <x v="1"/>
    <x v="3"/>
    <s v="Normal"/>
    <s v="115/75"/>
    <n v="7000"/>
    <x v="0"/>
  </r>
  <r>
    <n v="123"/>
    <s v="Femme"/>
    <n v="37"/>
    <x v="6"/>
    <s v="7.2"/>
    <n v="8"/>
    <x v="1"/>
    <x v="3"/>
    <s v="Normal"/>
    <s v="115/75"/>
    <n v="7000"/>
    <x v="0"/>
  </r>
  <r>
    <n v="124"/>
    <s v="Femme"/>
    <n v="37"/>
    <x v="6"/>
    <s v="7.2"/>
    <n v="8"/>
    <x v="1"/>
    <x v="3"/>
    <s v="Normal"/>
    <s v="115/75"/>
    <n v="7000"/>
    <x v="0"/>
  </r>
  <r>
    <n v="125"/>
    <s v="Femme"/>
    <n v="37"/>
    <x v="6"/>
    <s v="7.2"/>
    <n v="8"/>
    <x v="1"/>
    <x v="3"/>
    <s v="Normal"/>
    <s v="115/75"/>
    <n v="7000"/>
    <x v="0"/>
  </r>
  <r>
    <n v="126"/>
    <s v="Femme"/>
    <n v="37"/>
    <x v="4"/>
    <s v="7.5"/>
    <n v="8"/>
    <x v="1"/>
    <x v="3"/>
    <s v="Normal"/>
    <s v="120/80"/>
    <n v="8000"/>
    <x v="0"/>
  </r>
  <r>
    <n v="127"/>
    <s v="Homme"/>
    <n v="38"/>
    <x v="8"/>
    <s v="7.3"/>
    <n v="8"/>
    <x v="1"/>
    <x v="5"/>
    <s v="Normal"/>
    <s v="130/85"/>
    <n v="8000"/>
    <x v="0"/>
  </r>
  <r>
    <n v="128"/>
    <s v="Femme"/>
    <n v="38"/>
    <x v="6"/>
    <s v="7.1"/>
    <n v="8"/>
    <x v="1"/>
    <x v="3"/>
    <s v="Normal"/>
    <s v="115/75"/>
    <n v="7000"/>
    <x v="0"/>
  </r>
  <r>
    <n v="129"/>
    <s v="Homme"/>
    <n v="38"/>
    <x v="8"/>
    <s v="7.3"/>
    <n v="8"/>
    <x v="1"/>
    <x v="5"/>
    <s v="Normal"/>
    <s v="130/85"/>
    <n v="8000"/>
    <x v="0"/>
  </r>
  <r>
    <n v="130"/>
    <s v="Homme"/>
    <n v="38"/>
    <x v="8"/>
    <s v="7.3"/>
    <n v="8"/>
    <x v="1"/>
    <x v="5"/>
    <s v="Normal"/>
    <s v="130/85"/>
    <n v="8000"/>
    <x v="0"/>
  </r>
  <r>
    <n v="131"/>
    <s v="Femme"/>
    <n v="38"/>
    <x v="6"/>
    <s v="7.1"/>
    <n v="8"/>
    <x v="1"/>
    <x v="3"/>
    <s v="Normal"/>
    <s v="115/75"/>
    <n v="7000"/>
    <x v="0"/>
  </r>
  <r>
    <n v="132"/>
    <s v="Homme"/>
    <n v="38"/>
    <x v="8"/>
    <s v="7.3"/>
    <n v="8"/>
    <x v="1"/>
    <x v="5"/>
    <s v="Normal"/>
    <s v="130/85"/>
    <n v="8000"/>
    <x v="0"/>
  </r>
  <r>
    <n v="133"/>
    <s v="Homme"/>
    <n v="38"/>
    <x v="8"/>
    <s v="7.3"/>
    <n v="8"/>
    <x v="1"/>
    <x v="5"/>
    <s v="Normal"/>
    <s v="130/85"/>
    <n v="8000"/>
    <x v="0"/>
  </r>
  <r>
    <n v="134"/>
    <s v="Femme"/>
    <n v="38"/>
    <x v="6"/>
    <s v="7.1"/>
    <n v="8"/>
    <x v="1"/>
    <x v="3"/>
    <s v="Normal"/>
    <s v="115/75"/>
    <n v="7000"/>
    <x v="0"/>
  </r>
  <r>
    <n v="135"/>
    <s v="Homme"/>
    <n v="38"/>
    <x v="8"/>
    <s v="7.3"/>
    <n v="8"/>
    <x v="1"/>
    <x v="5"/>
    <s v="Normal"/>
    <s v="130/85"/>
    <n v="8000"/>
    <x v="0"/>
  </r>
  <r>
    <n v="136"/>
    <s v="Homme"/>
    <n v="38"/>
    <x v="8"/>
    <s v="7.3"/>
    <n v="8"/>
    <x v="1"/>
    <x v="5"/>
    <s v="Normal"/>
    <s v="130/85"/>
    <n v="8000"/>
    <x v="0"/>
  </r>
  <r>
    <n v="137"/>
    <s v="Femme"/>
    <n v="38"/>
    <x v="6"/>
    <s v="7.1"/>
    <n v="8"/>
    <x v="1"/>
    <x v="3"/>
    <s v="Normal"/>
    <s v="115/75"/>
    <n v="7000"/>
    <x v="0"/>
  </r>
  <r>
    <n v="138"/>
    <s v="Homme"/>
    <n v="38"/>
    <x v="8"/>
    <s v="7.1"/>
    <n v="8"/>
    <x v="1"/>
    <x v="5"/>
    <s v="Normal"/>
    <s v="130/85"/>
    <n v="8000"/>
    <x v="0"/>
  </r>
  <r>
    <n v="139"/>
    <s v="Femme"/>
    <n v="38"/>
    <x v="6"/>
    <s v="7.1"/>
    <n v="8"/>
    <x v="1"/>
    <x v="3"/>
    <s v="Normal"/>
    <s v="115/75"/>
    <n v="7000"/>
    <x v="0"/>
  </r>
  <r>
    <n v="140"/>
    <s v="Homme"/>
    <n v="38"/>
    <x v="8"/>
    <s v="7.1"/>
    <n v="8"/>
    <x v="1"/>
    <x v="5"/>
    <s v="Normal"/>
    <s v="130/85"/>
    <n v="8000"/>
    <x v="0"/>
  </r>
  <r>
    <n v="141"/>
    <s v="Femme"/>
    <n v="38"/>
    <x v="6"/>
    <s v="7.1"/>
    <n v="8"/>
    <x v="1"/>
    <x v="3"/>
    <s v="Normal"/>
    <s v="115/75"/>
    <n v="7000"/>
    <x v="0"/>
  </r>
  <r>
    <n v="142"/>
    <s v="Homme"/>
    <n v="38"/>
    <x v="8"/>
    <s v="7.1"/>
    <n v="8"/>
    <x v="1"/>
    <x v="5"/>
    <s v="Normal"/>
    <s v="130/85"/>
    <n v="8000"/>
    <x v="0"/>
  </r>
  <r>
    <n v="143"/>
    <s v="Femme"/>
    <n v="38"/>
    <x v="6"/>
    <s v="7.1"/>
    <n v="8"/>
    <x v="1"/>
    <x v="3"/>
    <s v="Normal"/>
    <s v="115/75"/>
    <n v="7000"/>
    <x v="0"/>
  </r>
  <r>
    <n v="144"/>
    <s v="Femme"/>
    <n v="38"/>
    <x v="6"/>
    <s v="7.1"/>
    <n v="8"/>
    <x v="1"/>
    <x v="3"/>
    <s v="Normal"/>
    <s v="115/75"/>
    <n v="7000"/>
    <x v="0"/>
  </r>
  <r>
    <n v="145"/>
    <s v="Homme"/>
    <n v="38"/>
    <x v="8"/>
    <s v="7.1"/>
    <n v="8"/>
    <x v="1"/>
    <x v="5"/>
    <s v="Normal"/>
    <s v="130/85"/>
    <n v="8000"/>
    <x v="1"/>
  </r>
  <r>
    <n v="146"/>
    <s v="Femme"/>
    <n v="38"/>
    <x v="8"/>
    <s v="7.4"/>
    <n v="7"/>
    <x v="1"/>
    <x v="5"/>
    <s v="Obese"/>
    <s v="135/88"/>
    <n v="3300"/>
    <x v="1"/>
  </r>
  <r>
    <n v="147"/>
    <s v="Homme"/>
    <n v="39"/>
    <x v="8"/>
    <s v="7.2"/>
    <n v="8"/>
    <x v="1"/>
    <x v="5"/>
    <s v="Normal"/>
    <s v="130/85"/>
    <n v="8000"/>
    <x v="2"/>
  </r>
  <r>
    <n v="148"/>
    <s v="Homme"/>
    <n v="39"/>
    <x v="5"/>
    <s v="6.5"/>
    <n v="5"/>
    <x v="3"/>
    <x v="2"/>
    <s v="Surpoids"/>
    <s v="132/87"/>
    <n v="4000"/>
    <x v="2"/>
  </r>
  <r>
    <n v="149"/>
    <s v="Femme"/>
    <n v="39"/>
    <x v="8"/>
    <s v="6.9"/>
    <n v="7"/>
    <x v="7"/>
    <x v="0"/>
    <s v="Normal"/>
    <s v="128/85"/>
    <n v="5500"/>
    <x v="0"/>
  </r>
  <r>
    <n v="150"/>
    <s v="Femme"/>
    <n v="39"/>
    <x v="6"/>
    <n v="8"/>
    <n v="9"/>
    <x v="10"/>
    <x v="4"/>
    <s v="Normal"/>
    <s v="115/78"/>
    <n v="7500"/>
    <x v="0"/>
  </r>
  <r>
    <n v="151"/>
    <s v="Femme"/>
    <n v="39"/>
    <x v="6"/>
    <n v="8"/>
    <n v="9"/>
    <x v="10"/>
    <x v="4"/>
    <s v="Normal"/>
    <s v="115/78"/>
    <n v="7500"/>
    <x v="0"/>
  </r>
  <r>
    <n v="152"/>
    <s v="Homme"/>
    <n v="39"/>
    <x v="8"/>
    <s v="7.2"/>
    <n v="8"/>
    <x v="1"/>
    <x v="5"/>
    <s v="Normal"/>
    <s v="130/85"/>
    <n v="8000"/>
    <x v="0"/>
  </r>
  <r>
    <n v="153"/>
    <s v="Homme"/>
    <n v="39"/>
    <x v="8"/>
    <s v="7.2"/>
    <n v="8"/>
    <x v="1"/>
    <x v="5"/>
    <s v="Normal"/>
    <s v="130/85"/>
    <n v="8000"/>
    <x v="0"/>
  </r>
  <r>
    <n v="154"/>
    <s v="Homme"/>
    <n v="39"/>
    <x v="8"/>
    <s v="7.2"/>
    <n v="8"/>
    <x v="1"/>
    <x v="5"/>
    <s v="Normal"/>
    <s v="130/85"/>
    <n v="8000"/>
    <x v="0"/>
  </r>
  <r>
    <n v="155"/>
    <s v="Homme"/>
    <n v="39"/>
    <x v="8"/>
    <s v="7.2"/>
    <n v="8"/>
    <x v="1"/>
    <x v="5"/>
    <s v="Normal"/>
    <s v="130/85"/>
    <n v="8000"/>
    <x v="0"/>
  </r>
  <r>
    <n v="156"/>
    <s v="Homme"/>
    <n v="39"/>
    <x v="8"/>
    <s v="7.2"/>
    <n v="8"/>
    <x v="1"/>
    <x v="5"/>
    <s v="Normal"/>
    <s v="130/85"/>
    <n v="8000"/>
    <x v="0"/>
  </r>
  <r>
    <n v="157"/>
    <s v="Homme"/>
    <n v="39"/>
    <x v="8"/>
    <s v="7.2"/>
    <n v="8"/>
    <x v="1"/>
    <x v="5"/>
    <s v="Normal"/>
    <s v="130/85"/>
    <n v="8000"/>
    <x v="0"/>
  </r>
  <r>
    <n v="158"/>
    <s v="Homme"/>
    <n v="39"/>
    <x v="8"/>
    <s v="7.2"/>
    <n v="8"/>
    <x v="1"/>
    <x v="5"/>
    <s v="Normal"/>
    <s v="130/85"/>
    <n v="8000"/>
    <x v="0"/>
  </r>
  <r>
    <n v="159"/>
    <s v="Homme"/>
    <n v="39"/>
    <x v="8"/>
    <s v="7.2"/>
    <n v="8"/>
    <x v="1"/>
    <x v="5"/>
    <s v="Normal"/>
    <s v="130/85"/>
    <n v="8000"/>
    <x v="0"/>
  </r>
  <r>
    <n v="160"/>
    <s v="Homme"/>
    <n v="39"/>
    <x v="8"/>
    <s v="7.2"/>
    <n v="8"/>
    <x v="1"/>
    <x v="5"/>
    <s v="Normal"/>
    <s v="130/85"/>
    <n v="8000"/>
    <x v="0"/>
  </r>
  <r>
    <n v="161"/>
    <s v="Homme"/>
    <n v="39"/>
    <x v="8"/>
    <s v="7.2"/>
    <n v="8"/>
    <x v="1"/>
    <x v="5"/>
    <s v="Normal"/>
    <s v="130/85"/>
    <n v="8000"/>
    <x v="0"/>
  </r>
  <r>
    <n v="162"/>
    <s v="Femme"/>
    <n v="40"/>
    <x v="6"/>
    <s v="7.2"/>
    <n v="8"/>
    <x v="11"/>
    <x v="0"/>
    <s v="Normal"/>
    <s v="119/77"/>
    <n v="7300"/>
    <x v="0"/>
  </r>
  <r>
    <n v="163"/>
    <s v="Femme"/>
    <n v="40"/>
    <x v="6"/>
    <s v="7.2"/>
    <n v="8"/>
    <x v="11"/>
    <x v="0"/>
    <s v="Normal"/>
    <s v="119/77"/>
    <n v="7300"/>
    <x v="0"/>
  </r>
  <r>
    <n v="164"/>
    <s v="Homme"/>
    <n v="40"/>
    <x v="8"/>
    <s v="7.9"/>
    <n v="8"/>
    <x v="12"/>
    <x v="5"/>
    <s v="Normal"/>
    <s v="130/85"/>
    <n v="8000"/>
    <x v="0"/>
  </r>
  <r>
    <n v="165"/>
    <s v="Homme"/>
    <n v="40"/>
    <x v="8"/>
    <s v="7.9"/>
    <n v="8"/>
    <x v="12"/>
    <x v="5"/>
    <s v="Normal"/>
    <s v="130/85"/>
    <n v="8000"/>
    <x v="0"/>
  </r>
  <r>
    <n v="166"/>
    <s v="Homme"/>
    <n v="41"/>
    <x v="8"/>
    <s v="7.6"/>
    <n v="8"/>
    <x v="12"/>
    <x v="5"/>
    <s v="Normal"/>
    <s v="130/85"/>
    <n v="8000"/>
    <x v="2"/>
  </r>
  <r>
    <n v="167"/>
    <s v="Homme"/>
    <n v="41"/>
    <x v="5"/>
    <s v="7.3"/>
    <n v="8"/>
    <x v="9"/>
    <x v="0"/>
    <s v="Normal"/>
    <s v="121/79"/>
    <n v="6200"/>
    <x v="0"/>
  </r>
  <r>
    <n v="168"/>
    <s v="Homme"/>
    <n v="41"/>
    <x v="8"/>
    <s v="7.1"/>
    <n v="7"/>
    <x v="11"/>
    <x v="0"/>
    <s v="Surpoids"/>
    <s v="125/82"/>
    <n v="6000"/>
    <x v="0"/>
  </r>
  <r>
    <n v="169"/>
    <s v="Homme"/>
    <n v="41"/>
    <x v="8"/>
    <s v="7.1"/>
    <n v="7"/>
    <x v="11"/>
    <x v="0"/>
    <s v="Surpoids"/>
    <s v="125/82"/>
    <n v="6000"/>
    <x v="0"/>
  </r>
  <r>
    <n v="170"/>
    <s v="Homme"/>
    <n v="41"/>
    <x v="8"/>
    <s v="7.7"/>
    <n v="8"/>
    <x v="12"/>
    <x v="5"/>
    <s v="Normal"/>
    <s v="130/85"/>
    <n v="8000"/>
    <x v="0"/>
  </r>
  <r>
    <n v="171"/>
    <s v="Homme"/>
    <n v="41"/>
    <x v="8"/>
    <s v="7.7"/>
    <n v="8"/>
    <x v="12"/>
    <x v="5"/>
    <s v="Normal"/>
    <s v="130/85"/>
    <n v="8000"/>
    <x v="0"/>
  </r>
  <r>
    <n v="172"/>
    <s v="Homme"/>
    <n v="41"/>
    <x v="8"/>
    <s v="7.7"/>
    <n v="8"/>
    <x v="12"/>
    <x v="5"/>
    <s v="Normal"/>
    <s v="130/85"/>
    <n v="8000"/>
    <x v="0"/>
  </r>
  <r>
    <n v="173"/>
    <s v="Homme"/>
    <n v="41"/>
    <x v="8"/>
    <s v="7.7"/>
    <n v="8"/>
    <x v="12"/>
    <x v="5"/>
    <s v="Normal"/>
    <s v="130/85"/>
    <n v="8000"/>
    <x v="0"/>
  </r>
  <r>
    <n v="174"/>
    <s v="Homme"/>
    <n v="41"/>
    <x v="8"/>
    <s v="7.7"/>
    <n v="8"/>
    <x v="12"/>
    <x v="5"/>
    <s v="Normal"/>
    <s v="130/85"/>
    <n v="8000"/>
    <x v="0"/>
  </r>
  <r>
    <n v="175"/>
    <s v="Homme"/>
    <n v="41"/>
    <x v="8"/>
    <s v="7.6"/>
    <n v="8"/>
    <x v="12"/>
    <x v="5"/>
    <s v="Normal"/>
    <s v="130/85"/>
    <n v="8000"/>
    <x v="0"/>
  </r>
  <r>
    <n v="176"/>
    <s v="Homme"/>
    <n v="41"/>
    <x v="8"/>
    <s v="7.6"/>
    <n v="8"/>
    <x v="12"/>
    <x v="5"/>
    <s v="Normal"/>
    <s v="130/85"/>
    <n v="8000"/>
    <x v="0"/>
  </r>
  <r>
    <n v="177"/>
    <s v="Homme"/>
    <n v="41"/>
    <x v="8"/>
    <s v="7.6"/>
    <n v="8"/>
    <x v="12"/>
    <x v="5"/>
    <s v="Normal"/>
    <s v="130/85"/>
    <n v="8000"/>
    <x v="0"/>
  </r>
  <r>
    <n v="178"/>
    <s v="Homme"/>
    <n v="42"/>
    <x v="9"/>
    <s v="6.5"/>
    <n v="6"/>
    <x v="6"/>
    <x v="2"/>
    <s v="Surpoids"/>
    <s v="130/85"/>
    <n v="6000"/>
    <x v="2"/>
  </r>
  <r>
    <n v="179"/>
    <s v="Homme"/>
    <n v="42"/>
    <x v="8"/>
    <s v="7.8"/>
    <n v="8"/>
    <x v="12"/>
    <x v="5"/>
    <s v="Normal"/>
    <s v="130/85"/>
    <n v="8000"/>
    <x v="0"/>
  </r>
  <r>
    <n v="180"/>
    <s v="Homme"/>
    <n v="42"/>
    <x v="8"/>
    <s v="7.8"/>
    <n v="8"/>
    <x v="12"/>
    <x v="5"/>
    <s v="Normal"/>
    <s v="130/85"/>
    <n v="8000"/>
    <x v="0"/>
  </r>
  <r>
    <n v="181"/>
    <s v="Homme"/>
    <n v="42"/>
    <x v="8"/>
    <s v="7.8"/>
    <n v="8"/>
    <x v="12"/>
    <x v="5"/>
    <s v="Normal"/>
    <s v="130/85"/>
    <n v="8000"/>
    <x v="0"/>
  </r>
  <r>
    <n v="182"/>
    <s v="Homme"/>
    <n v="42"/>
    <x v="8"/>
    <s v="7.8"/>
    <n v="8"/>
    <x v="12"/>
    <x v="5"/>
    <s v="Normal"/>
    <s v="130/85"/>
    <n v="8000"/>
    <x v="0"/>
  </r>
  <r>
    <n v="183"/>
    <s v="Homme"/>
    <n v="42"/>
    <x v="8"/>
    <s v="7.8"/>
    <n v="8"/>
    <x v="12"/>
    <x v="5"/>
    <s v="Normal"/>
    <s v="130/85"/>
    <n v="8000"/>
    <x v="0"/>
  </r>
  <r>
    <n v="184"/>
    <s v="Homme"/>
    <n v="42"/>
    <x v="8"/>
    <s v="7.8"/>
    <n v="8"/>
    <x v="12"/>
    <x v="5"/>
    <s v="Normal"/>
    <s v="130/85"/>
    <n v="8000"/>
    <x v="0"/>
  </r>
  <r>
    <n v="185"/>
    <s v="Femme"/>
    <n v="42"/>
    <x v="3"/>
    <s v="6.8"/>
    <n v="6"/>
    <x v="6"/>
    <x v="2"/>
    <s v="Surpoids"/>
    <s v="130/85"/>
    <n v="5000"/>
    <x v="1"/>
  </r>
  <r>
    <n v="186"/>
    <s v="Femme"/>
    <n v="42"/>
    <x v="3"/>
    <s v="6.8"/>
    <n v="6"/>
    <x v="6"/>
    <x v="2"/>
    <s v="Surpoids"/>
    <s v="130/85"/>
    <n v="5000"/>
    <x v="1"/>
  </r>
  <r>
    <n v="187"/>
    <s v="Femme"/>
    <n v="43"/>
    <x v="3"/>
    <s v="6.7"/>
    <n v="7"/>
    <x v="6"/>
    <x v="3"/>
    <s v="Surpoids"/>
    <s v="135/90"/>
    <n v="6000"/>
    <x v="2"/>
  </r>
  <r>
    <n v="188"/>
    <s v="Homme"/>
    <n v="43"/>
    <x v="9"/>
    <s v="6.3"/>
    <n v="6"/>
    <x v="6"/>
    <x v="2"/>
    <s v="Surpoids"/>
    <s v="130/85"/>
    <n v="6000"/>
    <x v="2"/>
  </r>
  <r>
    <n v="189"/>
    <s v="Femme"/>
    <n v="43"/>
    <x v="3"/>
    <s v="6.7"/>
    <n v="7"/>
    <x v="6"/>
    <x v="3"/>
    <s v="Surpoids"/>
    <s v="135/90"/>
    <n v="6000"/>
    <x v="2"/>
  </r>
  <r>
    <n v="190"/>
    <s v="Homme"/>
    <n v="43"/>
    <x v="9"/>
    <s v="6.5"/>
    <n v="6"/>
    <x v="6"/>
    <x v="2"/>
    <s v="Surpoids"/>
    <s v="130/85"/>
    <n v="6000"/>
    <x v="2"/>
  </r>
  <r>
    <n v="191"/>
    <s v="Femme"/>
    <n v="43"/>
    <x v="3"/>
    <s v="6.7"/>
    <n v="7"/>
    <x v="6"/>
    <x v="3"/>
    <s v="Surpoids"/>
    <s v="135/90"/>
    <n v="6000"/>
    <x v="2"/>
  </r>
  <r>
    <n v="192"/>
    <s v="Homme"/>
    <n v="43"/>
    <x v="9"/>
    <s v="6.4"/>
    <n v="6"/>
    <x v="6"/>
    <x v="2"/>
    <s v="Surpoids"/>
    <s v="130/85"/>
    <n v="6000"/>
    <x v="2"/>
  </r>
  <r>
    <n v="193"/>
    <s v="Homme"/>
    <n v="43"/>
    <x v="9"/>
    <s v="6.5"/>
    <n v="6"/>
    <x v="6"/>
    <x v="2"/>
    <s v="Surpoids"/>
    <s v="130/85"/>
    <n v="6000"/>
    <x v="2"/>
  </r>
  <r>
    <n v="194"/>
    <s v="Homme"/>
    <n v="43"/>
    <x v="9"/>
    <s v="6.5"/>
    <n v="6"/>
    <x v="6"/>
    <x v="2"/>
    <s v="Surpoids"/>
    <s v="130/85"/>
    <n v="6000"/>
    <x v="2"/>
  </r>
  <r>
    <n v="195"/>
    <s v="Homme"/>
    <n v="43"/>
    <x v="9"/>
    <s v="6.5"/>
    <n v="6"/>
    <x v="6"/>
    <x v="2"/>
    <s v="Surpoids"/>
    <s v="130/85"/>
    <n v="6000"/>
    <x v="2"/>
  </r>
  <r>
    <n v="196"/>
    <s v="Homme"/>
    <n v="43"/>
    <x v="9"/>
    <s v="6.5"/>
    <n v="6"/>
    <x v="6"/>
    <x v="2"/>
    <s v="Surpoids"/>
    <s v="130/85"/>
    <n v="6000"/>
    <x v="2"/>
  </r>
  <r>
    <n v="197"/>
    <s v="Homme"/>
    <n v="43"/>
    <x v="9"/>
    <s v="6.5"/>
    <n v="6"/>
    <x v="6"/>
    <x v="2"/>
    <s v="Surpoids"/>
    <s v="130/85"/>
    <n v="6000"/>
    <x v="2"/>
  </r>
  <r>
    <n v="198"/>
    <s v="Homme"/>
    <n v="43"/>
    <x v="9"/>
    <s v="6.5"/>
    <n v="6"/>
    <x v="6"/>
    <x v="2"/>
    <s v="Surpoids"/>
    <s v="130/85"/>
    <n v="6000"/>
    <x v="2"/>
  </r>
  <r>
    <n v="199"/>
    <s v="Homme"/>
    <n v="43"/>
    <x v="9"/>
    <s v="6.5"/>
    <n v="6"/>
    <x v="6"/>
    <x v="2"/>
    <s v="Surpoids"/>
    <s v="130/85"/>
    <n v="6000"/>
    <x v="2"/>
  </r>
  <r>
    <n v="200"/>
    <s v="Homme"/>
    <n v="43"/>
    <x v="9"/>
    <s v="6.5"/>
    <n v="6"/>
    <x v="6"/>
    <x v="2"/>
    <s v="Surpoids"/>
    <s v="130/85"/>
    <n v="6000"/>
    <x v="2"/>
  </r>
  <r>
    <n v="201"/>
    <s v="Homme"/>
    <n v="43"/>
    <x v="9"/>
    <s v="6.5"/>
    <n v="6"/>
    <x v="6"/>
    <x v="2"/>
    <s v="Surpoids"/>
    <s v="130/85"/>
    <n v="6000"/>
    <x v="2"/>
  </r>
  <r>
    <n v="202"/>
    <s v="Homme"/>
    <n v="43"/>
    <x v="5"/>
    <s v="7.8"/>
    <n v="8"/>
    <x v="12"/>
    <x v="5"/>
    <s v="Normal"/>
    <s v="130/85"/>
    <n v="8000"/>
    <x v="2"/>
  </r>
  <r>
    <n v="203"/>
    <s v="Homme"/>
    <n v="43"/>
    <x v="5"/>
    <s v="7.8"/>
    <n v="8"/>
    <x v="12"/>
    <x v="5"/>
    <s v="Normal"/>
    <s v="130/85"/>
    <n v="8000"/>
    <x v="2"/>
  </r>
  <r>
    <n v="204"/>
    <s v="Homme"/>
    <n v="43"/>
    <x v="5"/>
    <s v="6.9"/>
    <n v="6"/>
    <x v="13"/>
    <x v="2"/>
    <s v="Normal"/>
    <s v="117/76"/>
    <n v="6800"/>
    <x v="0"/>
  </r>
  <r>
    <n v="205"/>
    <s v="Homme"/>
    <n v="43"/>
    <x v="5"/>
    <s v="7.6"/>
    <n v="8"/>
    <x v="4"/>
    <x v="3"/>
    <s v="Surpoids"/>
    <s v="122/80"/>
    <n v="6800"/>
    <x v="0"/>
  </r>
  <r>
    <n v="206"/>
    <s v="Homme"/>
    <n v="43"/>
    <x v="5"/>
    <s v="7.7"/>
    <n v="8"/>
    <x v="12"/>
    <x v="5"/>
    <s v="Normal"/>
    <s v="130/85"/>
    <n v="8000"/>
    <x v="0"/>
  </r>
  <r>
    <n v="207"/>
    <s v="Homme"/>
    <n v="43"/>
    <x v="5"/>
    <s v="7.7"/>
    <n v="8"/>
    <x v="12"/>
    <x v="5"/>
    <s v="Normal"/>
    <s v="130/85"/>
    <n v="8000"/>
    <x v="0"/>
  </r>
  <r>
    <n v="208"/>
    <s v="Homme"/>
    <n v="43"/>
    <x v="5"/>
    <s v="7.7"/>
    <n v="8"/>
    <x v="12"/>
    <x v="5"/>
    <s v="Normal"/>
    <s v="130/85"/>
    <n v="8000"/>
    <x v="0"/>
  </r>
  <r>
    <n v="209"/>
    <s v="Homme"/>
    <n v="43"/>
    <x v="5"/>
    <s v="7.7"/>
    <n v="8"/>
    <x v="12"/>
    <x v="5"/>
    <s v="Normal"/>
    <s v="130/85"/>
    <n v="8000"/>
    <x v="0"/>
  </r>
  <r>
    <n v="210"/>
    <s v="Homme"/>
    <n v="43"/>
    <x v="5"/>
    <s v="7.8"/>
    <n v="8"/>
    <x v="12"/>
    <x v="5"/>
    <s v="Normal"/>
    <s v="130/85"/>
    <n v="8000"/>
    <x v="0"/>
  </r>
  <r>
    <n v="211"/>
    <s v="Homme"/>
    <n v="43"/>
    <x v="5"/>
    <s v="7.7"/>
    <n v="8"/>
    <x v="12"/>
    <x v="5"/>
    <s v="Normal"/>
    <s v="130/85"/>
    <n v="8000"/>
    <x v="0"/>
  </r>
  <r>
    <n v="212"/>
    <s v="Homme"/>
    <n v="43"/>
    <x v="5"/>
    <s v="7.8"/>
    <n v="8"/>
    <x v="12"/>
    <x v="5"/>
    <s v="Normal"/>
    <s v="130/85"/>
    <n v="8000"/>
    <x v="0"/>
  </r>
  <r>
    <n v="213"/>
    <s v="Homme"/>
    <n v="43"/>
    <x v="5"/>
    <s v="7.8"/>
    <n v="8"/>
    <x v="12"/>
    <x v="5"/>
    <s v="Normal"/>
    <s v="130/85"/>
    <n v="8000"/>
    <x v="0"/>
  </r>
  <r>
    <n v="214"/>
    <s v="Homme"/>
    <n v="43"/>
    <x v="5"/>
    <s v="7.8"/>
    <n v="8"/>
    <x v="12"/>
    <x v="5"/>
    <s v="Normal"/>
    <s v="130/85"/>
    <n v="8000"/>
    <x v="0"/>
  </r>
  <r>
    <n v="215"/>
    <s v="Homme"/>
    <n v="43"/>
    <x v="5"/>
    <s v="7.8"/>
    <n v="8"/>
    <x v="12"/>
    <x v="5"/>
    <s v="Normal"/>
    <s v="130/85"/>
    <n v="8000"/>
    <x v="0"/>
  </r>
  <r>
    <n v="216"/>
    <s v="Homme"/>
    <n v="43"/>
    <x v="5"/>
    <s v="7.8"/>
    <n v="8"/>
    <x v="12"/>
    <x v="5"/>
    <s v="Normal"/>
    <s v="130/85"/>
    <n v="8000"/>
    <x v="0"/>
  </r>
  <r>
    <n v="217"/>
    <s v="Homme"/>
    <n v="43"/>
    <x v="5"/>
    <s v="7.8"/>
    <n v="8"/>
    <x v="12"/>
    <x v="5"/>
    <s v="Normal"/>
    <s v="130/85"/>
    <n v="8000"/>
    <x v="0"/>
  </r>
  <r>
    <n v="218"/>
    <s v="Homme"/>
    <n v="43"/>
    <x v="5"/>
    <s v="7.8"/>
    <n v="8"/>
    <x v="12"/>
    <x v="5"/>
    <s v="Normal"/>
    <s v="130/85"/>
    <n v="8000"/>
    <x v="0"/>
  </r>
  <r>
    <n v="219"/>
    <s v="Homme"/>
    <n v="43"/>
    <x v="5"/>
    <s v="7.8"/>
    <n v="8"/>
    <x v="12"/>
    <x v="5"/>
    <s v="Normal"/>
    <s v="130/85"/>
    <n v="8000"/>
    <x v="1"/>
  </r>
  <r>
    <n v="220"/>
    <s v="Homme"/>
    <n v="43"/>
    <x v="9"/>
    <s v="6.5"/>
    <n v="6"/>
    <x v="6"/>
    <x v="2"/>
    <s v="Surpoids"/>
    <s v="130/85"/>
    <n v="6000"/>
    <x v="1"/>
  </r>
  <r>
    <n v="221"/>
    <s v="Femme"/>
    <n v="44"/>
    <x v="3"/>
    <s v="6.6"/>
    <n v="7"/>
    <x v="6"/>
    <x v="3"/>
    <s v="Surpoids"/>
    <s v="135/90"/>
    <n v="6000"/>
    <x v="2"/>
  </r>
  <r>
    <n v="222"/>
    <s v="Homme"/>
    <n v="44"/>
    <x v="9"/>
    <s v="6.4"/>
    <n v="6"/>
    <x v="6"/>
    <x v="2"/>
    <s v="Surpoids"/>
    <s v="130/85"/>
    <n v="6000"/>
    <x v="2"/>
  </r>
  <r>
    <n v="223"/>
    <s v="Homme"/>
    <n v="44"/>
    <x v="9"/>
    <s v="6.3"/>
    <n v="6"/>
    <x v="6"/>
    <x v="2"/>
    <s v="Surpoids"/>
    <s v="130/85"/>
    <n v="6000"/>
    <x v="2"/>
  </r>
  <r>
    <n v="224"/>
    <s v="Homme"/>
    <n v="44"/>
    <x v="9"/>
    <s v="6.4"/>
    <n v="6"/>
    <x v="6"/>
    <x v="2"/>
    <s v="Surpoids"/>
    <s v="130/85"/>
    <n v="6000"/>
    <x v="2"/>
  </r>
  <r>
    <n v="225"/>
    <s v="Femme"/>
    <n v="44"/>
    <x v="3"/>
    <s v="6.6"/>
    <n v="7"/>
    <x v="6"/>
    <x v="3"/>
    <s v="Surpoids"/>
    <s v="135/90"/>
    <n v="6000"/>
    <x v="2"/>
  </r>
  <r>
    <n v="226"/>
    <s v="Homme"/>
    <n v="44"/>
    <x v="9"/>
    <s v="6.3"/>
    <n v="6"/>
    <x v="6"/>
    <x v="2"/>
    <s v="Surpoids"/>
    <s v="130/85"/>
    <n v="6000"/>
    <x v="2"/>
  </r>
  <r>
    <n v="227"/>
    <s v="Femme"/>
    <n v="44"/>
    <x v="3"/>
    <s v="6.6"/>
    <n v="7"/>
    <x v="6"/>
    <x v="3"/>
    <s v="Surpoids"/>
    <s v="135/90"/>
    <n v="6000"/>
    <x v="2"/>
  </r>
  <r>
    <n v="228"/>
    <s v="Homme"/>
    <n v="44"/>
    <x v="9"/>
    <s v="6.3"/>
    <n v="6"/>
    <x v="6"/>
    <x v="2"/>
    <s v="Surpoids"/>
    <s v="130/85"/>
    <n v="6000"/>
    <x v="2"/>
  </r>
  <r>
    <n v="229"/>
    <s v="Femme"/>
    <n v="44"/>
    <x v="3"/>
    <s v="6.6"/>
    <n v="7"/>
    <x v="6"/>
    <x v="3"/>
    <s v="Surpoids"/>
    <s v="135/90"/>
    <n v="6000"/>
    <x v="2"/>
  </r>
  <r>
    <n v="230"/>
    <s v="Homme"/>
    <n v="44"/>
    <x v="9"/>
    <s v="6.3"/>
    <n v="6"/>
    <x v="6"/>
    <x v="2"/>
    <s v="Surpoids"/>
    <s v="130/85"/>
    <n v="6000"/>
    <x v="2"/>
  </r>
  <r>
    <n v="231"/>
    <s v="Femme"/>
    <n v="44"/>
    <x v="3"/>
    <s v="6.6"/>
    <n v="7"/>
    <x v="6"/>
    <x v="3"/>
    <s v="Surpoids"/>
    <s v="135/90"/>
    <n v="6000"/>
    <x v="2"/>
  </r>
  <r>
    <n v="232"/>
    <s v="Homme"/>
    <n v="44"/>
    <x v="9"/>
    <s v="6.3"/>
    <n v="6"/>
    <x v="6"/>
    <x v="2"/>
    <s v="Surpoids"/>
    <s v="130/85"/>
    <n v="6000"/>
    <x v="2"/>
  </r>
  <r>
    <n v="233"/>
    <s v="Femme"/>
    <n v="44"/>
    <x v="3"/>
    <s v="6.6"/>
    <n v="7"/>
    <x v="6"/>
    <x v="3"/>
    <s v="Surpoids"/>
    <s v="135/90"/>
    <n v="6000"/>
    <x v="2"/>
  </r>
  <r>
    <n v="234"/>
    <s v="Homme"/>
    <n v="44"/>
    <x v="9"/>
    <s v="6.3"/>
    <n v="6"/>
    <x v="6"/>
    <x v="2"/>
    <s v="Surpoids"/>
    <s v="130/85"/>
    <n v="6000"/>
    <x v="2"/>
  </r>
  <r>
    <n v="235"/>
    <s v="Femme"/>
    <n v="44"/>
    <x v="3"/>
    <s v="6.6"/>
    <n v="7"/>
    <x v="6"/>
    <x v="3"/>
    <s v="Surpoids"/>
    <s v="135/90"/>
    <n v="6000"/>
    <x v="2"/>
  </r>
  <r>
    <n v="236"/>
    <s v="Homme"/>
    <n v="44"/>
    <x v="9"/>
    <s v="6.3"/>
    <n v="6"/>
    <x v="6"/>
    <x v="2"/>
    <s v="Surpoids"/>
    <s v="130/85"/>
    <n v="6000"/>
    <x v="2"/>
  </r>
  <r>
    <n v="237"/>
    <s v="Homme"/>
    <n v="44"/>
    <x v="9"/>
    <s v="6.4"/>
    <n v="6"/>
    <x v="6"/>
    <x v="2"/>
    <s v="Surpoids"/>
    <s v="130/85"/>
    <n v="6000"/>
    <x v="2"/>
  </r>
  <r>
    <n v="238"/>
    <s v="Femme"/>
    <n v="44"/>
    <x v="3"/>
    <s v="6.5"/>
    <n v="7"/>
    <x v="6"/>
    <x v="3"/>
    <s v="Surpoids"/>
    <s v="135/90"/>
    <n v="6000"/>
    <x v="2"/>
  </r>
  <r>
    <n v="239"/>
    <s v="Homme"/>
    <n v="44"/>
    <x v="9"/>
    <s v="6.3"/>
    <n v="6"/>
    <x v="6"/>
    <x v="2"/>
    <s v="Surpoids"/>
    <s v="130/85"/>
    <n v="6000"/>
    <x v="2"/>
  </r>
  <r>
    <n v="240"/>
    <s v="Homme"/>
    <n v="44"/>
    <x v="9"/>
    <s v="6.4"/>
    <n v="6"/>
    <x v="6"/>
    <x v="2"/>
    <s v="Surpoids"/>
    <s v="130/85"/>
    <n v="6000"/>
    <x v="2"/>
  </r>
  <r>
    <n v="241"/>
    <s v="Femme"/>
    <n v="44"/>
    <x v="3"/>
    <s v="6.5"/>
    <n v="7"/>
    <x v="6"/>
    <x v="3"/>
    <s v="Surpoids"/>
    <s v="135/90"/>
    <n v="6000"/>
    <x v="2"/>
  </r>
  <r>
    <n v="242"/>
    <s v="Homme"/>
    <n v="44"/>
    <x v="9"/>
    <s v="6.3"/>
    <n v="6"/>
    <x v="6"/>
    <x v="2"/>
    <s v="Surpoids"/>
    <s v="130/85"/>
    <n v="6000"/>
    <x v="2"/>
  </r>
  <r>
    <n v="243"/>
    <s v="Homme"/>
    <n v="44"/>
    <x v="9"/>
    <s v="6.4"/>
    <n v="6"/>
    <x v="6"/>
    <x v="2"/>
    <s v="Surpoids"/>
    <s v="130/85"/>
    <n v="6000"/>
    <x v="2"/>
  </r>
  <r>
    <n v="244"/>
    <s v="Femme"/>
    <n v="44"/>
    <x v="3"/>
    <s v="6.5"/>
    <n v="7"/>
    <x v="6"/>
    <x v="3"/>
    <s v="Surpoids"/>
    <s v="135/90"/>
    <n v="6000"/>
    <x v="2"/>
  </r>
  <r>
    <n v="245"/>
    <s v="Homme"/>
    <n v="44"/>
    <x v="9"/>
    <s v="6.3"/>
    <n v="6"/>
    <x v="6"/>
    <x v="2"/>
    <s v="Surpoids"/>
    <s v="130/85"/>
    <n v="6000"/>
    <x v="2"/>
  </r>
  <r>
    <n v="246"/>
    <s v="Femme"/>
    <n v="44"/>
    <x v="3"/>
    <s v="6.5"/>
    <n v="7"/>
    <x v="6"/>
    <x v="3"/>
    <s v="Surpoids"/>
    <s v="135/90"/>
    <n v="6000"/>
    <x v="2"/>
  </r>
  <r>
    <n v="247"/>
    <s v="Homme"/>
    <n v="44"/>
    <x v="9"/>
    <s v="6.3"/>
    <n v="6"/>
    <x v="6"/>
    <x v="2"/>
    <s v="Surpoids"/>
    <s v="130/85"/>
    <n v="6000"/>
    <x v="2"/>
  </r>
  <r>
    <n v="248"/>
    <s v="Homme"/>
    <n v="44"/>
    <x v="5"/>
    <s v="6.8"/>
    <n v="7"/>
    <x v="6"/>
    <x v="2"/>
    <s v="Surpoids"/>
    <s v="130/85"/>
    <n v="5000"/>
    <x v="2"/>
  </r>
  <r>
    <n v="249"/>
    <s v="Homme"/>
    <n v="44"/>
    <x v="9"/>
    <s v="6.4"/>
    <n v="6"/>
    <x v="6"/>
    <x v="2"/>
    <s v="Surpoids"/>
    <s v="130/85"/>
    <n v="6000"/>
    <x v="0"/>
  </r>
  <r>
    <n v="250"/>
    <s v="Homme"/>
    <n v="44"/>
    <x v="9"/>
    <s v="6.5"/>
    <n v="6"/>
    <x v="6"/>
    <x v="2"/>
    <s v="Surpoids"/>
    <s v="130/85"/>
    <n v="6000"/>
    <x v="0"/>
  </r>
  <r>
    <n v="251"/>
    <s v="Femme"/>
    <n v="45"/>
    <x v="3"/>
    <s v="6.8"/>
    <n v="7"/>
    <x v="2"/>
    <x v="0"/>
    <s v="Surpoids"/>
    <s v="135/90"/>
    <n v="6000"/>
    <x v="2"/>
  </r>
  <r>
    <n v="252"/>
    <s v="Femme"/>
    <n v="45"/>
    <x v="3"/>
    <s v="6.8"/>
    <n v="7"/>
    <x v="2"/>
    <x v="0"/>
    <s v="Surpoids"/>
    <s v="135/90"/>
    <n v="6000"/>
    <x v="2"/>
  </r>
  <r>
    <n v="253"/>
    <s v="Femme"/>
    <n v="45"/>
    <x v="3"/>
    <s v="6.5"/>
    <n v="7"/>
    <x v="6"/>
    <x v="3"/>
    <s v="Surpoids"/>
    <s v="135/90"/>
    <n v="6000"/>
    <x v="2"/>
  </r>
  <r>
    <n v="254"/>
    <s v="Femme"/>
    <n v="45"/>
    <x v="3"/>
    <s v="6.5"/>
    <n v="7"/>
    <x v="6"/>
    <x v="3"/>
    <s v="Surpoids"/>
    <s v="135/90"/>
    <n v="6000"/>
    <x v="2"/>
  </r>
  <r>
    <n v="255"/>
    <s v="Femme"/>
    <n v="45"/>
    <x v="3"/>
    <s v="6.5"/>
    <n v="7"/>
    <x v="6"/>
    <x v="3"/>
    <s v="Surpoids"/>
    <s v="135/90"/>
    <n v="6000"/>
    <x v="2"/>
  </r>
  <r>
    <n v="256"/>
    <s v="Femme"/>
    <n v="45"/>
    <x v="3"/>
    <s v="6.5"/>
    <n v="7"/>
    <x v="6"/>
    <x v="3"/>
    <s v="Surpoids"/>
    <s v="135/90"/>
    <n v="6000"/>
    <x v="2"/>
  </r>
  <r>
    <n v="257"/>
    <s v="Femme"/>
    <n v="45"/>
    <x v="3"/>
    <s v="6.6"/>
    <n v="7"/>
    <x v="6"/>
    <x v="3"/>
    <s v="Surpoids"/>
    <s v="135/90"/>
    <n v="6000"/>
    <x v="2"/>
  </r>
  <r>
    <n v="258"/>
    <s v="Femme"/>
    <n v="45"/>
    <x v="3"/>
    <s v="6.6"/>
    <n v="7"/>
    <x v="6"/>
    <x v="3"/>
    <s v="Surpoids"/>
    <s v="135/90"/>
    <n v="6000"/>
    <x v="2"/>
  </r>
  <r>
    <n v="259"/>
    <s v="Femme"/>
    <n v="45"/>
    <x v="3"/>
    <s v="6.6"/>
    <n v="7"/>
    <x v="6"/>
    <x v="3"/>
    <s v="Surpoids"/>
    <s v="135/90"/>
    <n v="6000"/>
    <x v="2"/>
  </r>
  <r>
    <n v="260"/>
    <s v="Femme"/>
    <n v="45"/>
    <x v="3"/>
    <s v="6.6"/>
    <n v="7"/>
    <x v="6"/>
    <x v="3"/>
    <s v="Surpoids"/>
    <s v="135/90"/>
    <n v="6000"/>
    <x v="2"/>
  </r>
  <r>
    <n v="261"/>
    <s v="Femme"/>
    <n v="45"/>
    <x v="3"/>
    <s v="6.6"/>
    <n v="7"/>
    <x v="6"/>
    <x v="3"/>
    <s v="Surpoids"/>
    <s v="135/90"/>
    <n v="6000"/>
    <x v="2"/>
  </r>
  <r>
    <n v="262"/>
    <s v="Femme"/>
    <n v="45"/>
    <x v="3"/>
    <s v="6.6"/>
    <n v="7"/>
    <x v="6"/>
    <x v="3"/>
    <s v="Surpoids"/>
    <s v="135/90"/>
    <n v="6000"/>
    <x v="0"/>
  </r>
  <r>
    <n v="263"/>
    <s v="Femme"/>
    <n v="45"/>
    <x v="3"/>
    <s v="6.6"/>
    <n v="7"/>
    <x v="6"/>
    <x v="3"/>
    <s v="Surpoids"/>
    <s v="135/90"/>
    <n v="6000"/>
    <x v="0"/>
  </r>
  <r>
    <n v="264"/>
    <s v="Femme"/>
    <n v="45"/>
    <x v="10"/>
    <s v="6.9"/>
    <n v="7"/>
    <x v="11"/>
    <x v="5"/>
    <s v="Surpoids"/>
    <s v="125/82"/>
    <n v="5500"/>
    <x v="0"/>
  </r>
  <r>
    <n v="265"/>
    <s v="Homme"/>
    <n v="48"/>
    <x v="1"/>
    <s v="7.3"/>
    <n v="7"/>
    <x v="14"/>
    <x v="5"/>
    <s v="Obese"/>
    <s v="142/92"/>
    <n v="3500"/>
    <x v="2"/>
  </r>
  <r>
    <n v="266"/>
    <s v="Femme"/>
    <n v="48"/>
    <x v="4"/>
    <s v="5.9"/>
    <n v="6"/>
    <x v="12"/>
    <x v="1"/>
    <s v="Surpoids"/>
    <s v="140/95"/>
    <n v="10000"/>
    <x v="1"/>
  </r>
  <r>
    <n v="267"/>
    <s v="Homme"/>
    <n v="48"/>
    <x v="1"/>
    <s v="7.3"/>
    <n v="7"/>
    <x v="14"/>
    <x v="5"/>
    <s v="Obese"/>
    <s v="142/92"/>
    <n v="3500"/>
    <x v="2"/>
  </r>
  <r>
    <n v="268"/>
    <s v="Femme"/>
    <n v="49"/>
    <x v="4"/>
    <s v="6.2"/>
    <n v="6"/>
    <x v="12"/>
    <x v="1"/>
    <s v="Surpoids"/>
    <s v="140/95"/>
    <n v="10000"/>
    <x v="0"/>
  </r>
  <r>
    <n v="269"/>
    <s v="Femme"/>
    <n v="49"/>
    <x v="4"/>
    <n v="6"/>
    <n v="6"/>
    <x v="12"/>
    <x v="1"/>
    <s v="Surpoids"/>
    <s v="140/95"/>
    <n v="10000"/>
    <x v="1"/>
  </r>
  <r>
    <n v="270"/>
    <s v="Femme"/>
    <n v="49"/>
    <x v="4"/>
    <s v="6.1"/>
    <n v="6"/>
    <x v="12"/>
    <x v="1"/>
    <s v="Surpoids"/>
    <s v="140/95"/>
    <n v="10000"/>
    <x v="1"/>
  </r>
  <r>
    <n v="271"/>
    <s v="Femme"/>
    <n v="49"/>
    <x v="4"/>
    <s v="6.1"/>
    <n v="6"/>
    <x v="12"/>
    <x v="1"/>
    <s v="Surpoids"/>
    <s v="140/95"/>
    <n v="10000"/>
    <x v="1"/>
  </r>
  <r>
    <n v="272"/>
    <s v="Femme"/>
    <n v="49"/>
    <x v="4"/>
    <s v="6.1"/>
    <n v="6"/>
    <x v="12"/>
    <x v="1"/>
    <s v="Surpoids"/>
    <s v="140/95"/>
    <n v="10000"/>
    <x v="1"/>
  </r>
  <r>
    <n v="273"/>
    <s v="Femme"/>
    <n v="49"/>
    <x v="4"/>
    <s v="6.1"/>
    <n v="6"/>
    <x v="12"/>
    <x v="1"/>
    <s v="Surpoids"/>
    <s v="140/95"/>
    <n v="10000"/>
    <x v="1"/>
  </r>
  <r>
    <n v="274"/>
    <s v="Femme"/>
    <n v="49"/>
    <x v="4"/>
    <s v="6.2"/>
    <n v="6"/>
    <x v="12"/>
    <x v="1"/>
    <s v="Surpoids"/>
    <s v="140/95"/>
    <n v="10000"/>
    <x v="1"/>
  </r>
  <r>
    <n v="275"/>
    <s v="Femme"/>
    <n v="49"/>
    <x v="4"/>
    <s v="6.2"/>
    <n v="6"/>
    <x v="12"/>
    <x v="1"/>
    <s v="Surpoids"/>
    <s v="140/95"/>
    <n v="10000"/>
    <x v="1"/>
  </r>
  <r>
    <n v="276"/>
    <s v="Femme"/>
    <n v="49"/>
    <x v="4"/>
    <s v="6.2"/>
    <n v="6"/>
    <x v="12"/>
    <x v="1"/>
    <s v="Surpoids"/>
    <s v="140/95"/>
    <n v="10000"/>
    <x v="1"/>
  </r>
  <r>
    <n v="277"/>
    <s v="Homme"/>
    <n v="49"/>
    <x v="1"/>
    <s v="8.1"/>
    <n v="9"/>
    <x v="15"/>
    <x v="4"/>
    <s v="Obese"/>
    <s v="139/91"/>
    <n v="3700"/>
    <x v="1"/>
  </r>
  <r>
    <n v="278"/>
    <s v="Homme"/>
    <n v="49"/>
    <x v="1"/>
    <s v="8.1"/>
    <n v="9"/>
    <x v="15"/>
    <x v="4"/>
    <s v="Obese"/>
    <s v="139/91"/>
    <n v="3700"/>
    <x v="1"/>
  </r>
  <r>
    <n v="279"/>
    <s v="Femme"/>
    <n v="50"/>
    <x v="4"/>
    <s v="6.1"/>
    <n v="6"/>
    <x v="12"/>
    <x v="1"/>
    <s v="Surpoids"/>
    <s v="140/95"/>
    <n v="10000"/>
    <x v="2"/>
  </r>
  <r>
    <n v="280"/>
    <s v="Femme"/>
    <n v="50"/>
    <x v="5"/>
    <s v="8.3"/>
    <n v="9"/>
    <x v="2"/>
    <x v="4"/>
    <s v="Normal"/>
    <s v="125/80"/>
    <n v="5000"/>
    <x v="0"/>
  </r>
  <r>
    <n v="281"/>
    <s v="Femme"/>
    <n v="50"/>
    <x v="4"/>
    <n v="6"/>
    <n v="6"/>
    <x v="12"/>
    <x v="1"/>
    <s v="Surpoids"/>
    <s v="140/95"/>
    <n v="10000"/>
    <x v="0"/>
  </r>
  <r>
    <n v="282"/>
    <s v="Femme"/>
    <n v="50"/>
    <x v="4"/>
    <s v="6.1"/>
    <n v="6"/>
    <x v="12"/>
    <x v="1"/>
    <s v="Surpoids"/>
    <s v="140/95"/>
    <n v="10000"/>
    <x v="1"/>
  </r>
  <r>
    <n v="283"/>
    <s v="Femme"/>
    <n v="50"/>
    <x v="4"/>
    <n v="6"/>
    <n v="6"/>
    <x v="12"/>
    <x v="1"/>
    <s v="Surpoids"/>
    <s v="140/95"/>
    <n v="10000"/>
    <x v="1"/>
  </r>
  <r>
    <n v="284"/>
    <s v="Femme"/>
    <n v="50"/>
    <x v="4"/>
    <n v="6"/>
    <n v="6"/>
    <x v="12"/>
    <x v="1"/>
    <s v="Surpoids"/>
    <s v="140/95"/>
    <n v="10000"/>
    <x v="1"/>
  </r>
  <r>
    <n v="285"/>
    <s v="Femme"/>
    <n v="50"/>
    <x v="4"/>
    <n v="6"/>
    <n v="6"/>
    <x v="12"/>
    <x v="1"/>
    <s v="Surpoids"/>
    <s v="140/95"/>
    <n v="10000"/>
    <x v="1"/>
  </r>
  <r>
    <n v="286"/>
    <s v="Femme"/>
    <n v="50"/>
    <x v="4"/>
    <n v="6"/>
    <n v="6"/>
    <x v="12"/>
    <x v="1"/>
    <s v="Surpoids"/>
    <s v="140/95"/>
    <n v="10000"/>
    <x v="1"/>
  </r>
  <r>
    <n v="287"/>
    <s v="Femme"/>
    <n v="50"/>
    <x v="4"/>
    <n v="6"/>
    <n v="6"/>
    <x v="12"/>
    <x v="1"/>
    <s v="Surpoids"/>
    <s v="140/95"/>
    <n v="10000"/>
    <x v="1"/>
  </r>
  <r>
    <n v="288"/>
    <s v="Femme"/>
    <n v="50"/>
    <x v="4"/>
    <n v="6"/>
    <n v="6"/>
    <x v="12"/>
    <x v="1"/>
    <s v="Surpoids"/>
    <s v="140/95"/>
    <n v="10000"/>
    <x v="1"/>
  </r>
  <r>
    <n v="289"/>
    <s v="Femme"/>
    <n v="50"/>
    <x v="4"/>
    <n v="6"/>
    <n v="6"/>
    <x v="12"/>
    <x v="1"/>
    <s v="Surpoids"/>
    <s v="140/95"/>
    <n v="10000"/>
    <x v="1"/>
  </r>
  <r>
    <n v="290"/>
    <s v="Femme"/>
    <n v="50"/>
    <x v="4"/>
    <s v="6.1"/>
    <n v="6"/>
    <x v="12"/>
    <x v="1"/>
    <s v="Surpoids"/>
    <s v="140/95"/>
    <n v="10000"/>
    <x v="1"/>
  </r>
  <r>
    <n v="291"/>
    <s v="Femme"/>
    <n v="50"/>
    <x v="4"/>
    <n v="6"/>
    <n v="6"/>
    <x v="12"/>
    <x v="1"/>
    <s v="Surpoids"/>
    <s v="140/95"/>
    <n v="10000"/>
    <x v="1"/>
  </r>
  <r>
    <n v="292"/>
    <s v="Femme"/>
    <n v="50"/>
    <x v="4"/>
    <s v="6.1"/>
    <n v="6"/>
    <x v="12"/>
    <x v="1"/>
    <s v="Surpoids"/>
    <s v="140/95"/>
    <n v="10000"/>
    <x v="1"/>
  </r>
  <r>
    <n v="293"/>
    <s v="Femme"/>
    <n v="50"/>
    <x v="4"/>
    <s v="6.1"/>
    <n v="6"/>
    <x v="12"/>
    <x v="1"/>
    <s v="Surpoids"/>
    <s v="140/95"/>
    <n v="10000"/>
    <x v="1"/>
  </r>
  <r>
    <n v="294"/>
    <s v="Femme"/>
    <n v="50"/>
    <x v="4"/>
    <n v="6"/>
    <n v="6"/>
    <x v="12"/>
    <x v="1"/>
    <s v="Surpoids"/>
    <s v="140/95"/>
    <n v="10000"/>
    <x v="1"/>
  </r>
  <r>
    <n v="295"/>
    <s v="Femme"/>
    <n v="50"/>
    <x v="4"/>
    <s v="6.1"/>
    <n v="6"/>
    <x v="12"/>
    <x v="1"/>
    <s v="Surpoids"/>
    <s v="140/95"/>
    <n v="10000"/>
    <x v="1"/>
  </r>
  <r>
    <n v="296"/>
    <s v="Femme"/>
    <n v="50"/>
    <x v="4"/>
    <n v="6"/>
    <n v="6"/>
    <x v="12"/>
    <x v="1"/>
    <s v="Surpoids"/>
    <s v="140/95"/>
    <n v="10000"/>
    <x v="1"/>
  </r>
  <r>
    <n v="297"/>
    <s v="Femme"/>
    <n v="50"/>
    <x v="4"/>
    <s v="6.1"/>
    <n v="6"/>
    <x v="12"/>
    <x v="1"/>
    <s v="Surpoids"/>
    <s v="140/95"/>
    <n v="10000"/>
    <x v="1"/>
  </r>
  <r>
    <n v="298"/>
    <s v="Femme"/>
    <n v="50"/>
    <x v="4"/>
    <s v="6.1"/>
    <n v="6"/>
    <x v="12"/>
    <x v="1"/>
    <s v="Surpoids"/>
    <s v="140/95"/>
    <n v="10000"/>
    <x v="1"/>
  </r>
  <r>
    <n v="299"/>
    <s v="Femme"/>
    <n v="51"/>
    <x v="5"/>
    <s v="8.5"/>
    <n v="9"/>
    <x v="2"/>
    <x v="4"/>
    <s v="Normal"/>
    <s v="125/80"/>
    <n v="5000"/>
    <x v="0"/>
  </r>
  <r>
    <n v="300"/>
    <s v="Femme"/>
    <n v="51"/>
    <x v="5"/>
    <s v="8.5"/>
    <n v="9"/>
    <x v="2"/>
    <x v="4"/>
    <s v="Normal"/>
    <s v="125/80"/>
    <n v="5000"/>
    <x v="0"/>
  </r>
  <r>
    <n v="301"/>
    <s v="Femme"/>
    <n v="51"/>
    <x v="5"/>
    <s v="8.5"/>
    <n v="9"/>
    <x v="2"/>
    <x v="4"/>
    <s v="Normal"/>
    <s v="125/80"/>
    <n v="5000"/>
    <x v="0"/>
  </r>
  <r>
    <n v="302"/>
    <s v="Femme"/>
    <n v="51"/>
    <x v="5"/>
    <s v="8.5"/>
    <n v="9"/>
    <x v="2"/>
    <x v="4"/>
    <s v="Normal"/>
    <s v="125/80"/>
    <n v="5000"/>
    <x v="0"/>
  </r>
  <r>
    <n v="303"/>
    <s v="Femme"/>
    <n v="51"/>
    <x v="4"/>
    <s v="7.1"/>
    <n v="7"/>
    <x v="11"/>
    <x v="0"/>
    <s v="Normal"/>
    <s v="125/82"/>
    <n v="6000"/>
    <x v="0"/>
  </r>
  <r>
    <n v="304"/>
    <s v="Femme"/>
    <n v="51"/>
    <x v="4"/>
    <n v="6"/>
    <n v="6"/>
    <x v="12"/>
    <x v="1"/>
    <s v="Surpoids"/>
    <s v="140/95"/>
    <n v="10000"/>
    <x v="1"/>
  </r>
  <r>
    <n v="305"/>
    <s v="Femme"/>
    <n v="51"/>
    <x v="4"/>
    <s v="6.1"/>
    <n v="6"/>
    <x v="12"/>
    <x v="1"/>
    <s v="Surpoids"/>
    <s v="140/95"/>
    <n v="10000"/>
    <x v="1"/>
  </r>
  <r>
    <n v="306"/>
    <s v="Femme"/>
    <n v="51"/>
    <x v="4"/>
    <s v="6.1"/>
    <n v="6"/>
    <x v="12"/>
    <x v="1"/>
    <s v="Surpoids"/>
    <s v="140/95"/>
    <n v="10000"/>
    <x v="1"/>
  </r>
  <r>
    <n v="307"/>
    <s v="Femme"/>
    <n v="52"/>
    <x v="6"/>
    <s v="6.5"/>
    <n v="7"/>
    <x v="6"/>
    <x v="2"/>
    <s v="Surpoids"/>
    <s v="130/85"/>
    <n v="6000"/>
    <x v="2"/>
  </r>
  <r>
    <n v="308"/>
    <s v="Femme"/>
    <n v="52"/>
    <x v="6"/>
    <s v="6.5"/>
    <n v="7"/>
    <x v="6"/>
    <x v="2"/>
    <s v="Surpoids"/>
    <s v="130/85"/>
    <n v="6000"/>
    <x v="2"/>
  </r>
  <r>
    <n v="309"/>
    <s v="Femme"/>
    <n v="52"/>
    <x v="6"/>
    <s v="6.6"/>
    <n v="7"/>
    <x v="6"/>
    <x v="2"/>
    <s v="Surpoids"/>
    <s v="130/85"/>
    <n v="6000"/>
    <x v="2"/>
  </r>
  <r>
    <n v="310"/>
    <s v="Femme"/>
    <n v="52"/>
    <x v="6"/>
    <s v="6.6"/>
    <n v="7"/>
    <x v="6"/>
    <x v="2"/>
    <s v="Surpoids"/>
    <s v="130/85"/>
    <n v="6000"/>
    <x v="2"/>
  </r>
  <r>
    <n v="311"/>
    <s v="Femme"/>
    <n v="52"/>
    <x v="6"/>
    <s v="6.6"/>
    <n v="7"/>
    <x v="6"/>
    <x v="2"/>
    <s v="Surpoids"/>
    <s v="130/85"/>
    <n v="6000"/>
    <x v="2"/>
  </r>
  <r>
    <n v="312"/>
    <s v="Femme"/>
    <n v="52"/>
    <x v="6"/>
    <s v="6.6"/>
    <n v="7"/>
    <x v="6"/>
    <x v="2"/>
    <s v="Surpoids"/>
    <s v="130/85"/>
    <n v="6000"/>
    <x v="2"/>
  </r>
  <r>
    <n v="313"/>
    <s v="Femme"/>
    <n v="52"/>
    <x v="5"/>
    <s v="8.4"/>
    <n v="9"/>
    <x v="2"/>
    <x v="4"/>
    <s v="Normal"/>
    <s v="125/80"/>
    <n v="5000"/>
    <x v="0"/>
  </r>
  <r>
    <n v="314"/>
    <s v="Femme"/>
    <n v="52"/>
    <x v="5"/>
    <s v="8.4"/>
    <n v="9"/>
    <x v="2"/>
    <x v="4"/>
    <s v="Normal"/>
    <s v="125/80"/>
    <n v="5000"/>
    <x v="0"/>
  </r>
  <r>
    <n v="315"/>
    <s v="Femme"/>
    <n v="52"/>
    <x v="5"/>
    <s v="8.4"/>
    <n v="9"/>
    <x v="2"/>
    <x v="4"/>
    <s v="Normal"/>
    <s v="125/80"/>
    <n v="5000"/>
    <x v="0"/>
  </r>
  <r>
    <n v="316"/>
    <s v="Femme"/>
    <n v="53"/>
    <x v="5"/>
    <s v="8.3"/>
    <n v="9"/>
    <x v="2"/>
    <x v="4"/>
    <s v="Normal"/>
    <s v="125/80"/>
    <n v="5000"/>
    <x v="2"/>
  </r>
  <r>
    <n v="317"/>
    <s v="Femme"/>
    <n v="53"/>
    <x v="5"/>
    <s v="8.5"/>
    <n v="9"/>
    <x v="2"/>
    <x v="4"/>
    <s v="Normal"/>
    <s v="125/80"/>
    <n v="5000"/>
    <x v="0"/>
  </r>
  <r>
    <n v="318"/>
    <s v="Femme"/>
    <n v="53"/>
    <x v="5"/>
    <s v="8.5"/>
    <n v="9"/>
    <x v="2"/>
    <x v="4"/>
    <s v="Normal"/>
    <s v="125/80"/>
    <n v="5000"/>
    <x v="0"/>
  </r>
  <r>
    <n v="319"/>
    <s v="Femme"/>
    <n v="53"/>
    <x v="5"/>
    <s v="8.4"/>
    <n v="9"/>
    <x v="2"/>
    <x v="4"/>
    <s v="Normal"/>
    <s v="125/80"/>
    <n v="5000"/>
    <x v="0"/>
  </r>
  <r>
    <n v="320"/>
    <s v="Femme"/>
    <n v="53"/>
    <x v="5"/>
    <s v="8.4"/>
    <n v="9"/>
    <x v="2"/>
    <x v="4"/>
    <s v="Normal"/>
    <s v="125/80"/>
    <n v="5000"/>
    <x v="0"/>
  </r>
  <r>
    <n v="321"/>
    <s v="Femme"/>
    <n v="53"/>
    <x v="5"/>
    <s v="8.5"/>
    <n v="9"/>
    <x v="2"/>
    <x v="4"/>
    <s v="Normal"/>
    <s v="125/80"/>
    <n v="5000"/>
    <x v="0"/>
  </r>
  <r>
    <n v="322"/>
    <s v="Femme"/>
    <n v="53"/>
    <x v="5"/>
    <s v="8.4"/>
    <n v="9"/>
    <x v="2"/>
    <x v="4"/>
    <s v="Normal"/>
    <s v="125/80"/>
    <n v="5000"/>
    <x v="0"/>
  </r>
  <r>
    <n v="323"/>
    <s v="Femme"/>
    <n v="53"/>
    <x v="5"/>
    <s v="8.4"/>
    <n v="9"/>
    <x v="2"/>
    <x v="4"/>
    <s v="Normal"/>
    <s v="125/80"/>
    <n v="5000"/>
    <x v="0"/>
  </r>
  <r>
    <n v="324"/>
    <s v="Femme"/>
    <n v="53"/>
    <x v="5"/>
    <s v="8.5"/>
    <n v="9"/>
    <x v="2"/>
    <x v="4"/>
    <s v="Normal"/>
    <s v="125/80"/>
    <n v="5000"/>
    <x v="0"/>
  </r>
  <r>
    <n v="325"/>
    <s v="Femme"/>
    <n v="53"/>
    <x v="5"/>
    <s v="8.3"/>
    <n v="9"/>
    <x v="2"/>
    <x v="4"/>
    <s v="Normal"/>
    <s v="125/80"/>
    <n v="5000"/>
    <x v="0"/>
  </r>
  <r>
    <n v="326"/>
    <s v="Femme"/>
    <n v="53"/>
    <x v="5"/>
    <s v="8.5"/>
    <n v="9"/>
    <x v="2"/>
    <x v="4"/>
    <s v="Normal"/>
    <s v="125/80"/>
    <n v="5000"/>
    <x v="0"/>
  </r>
  <r>
    <n v="327"/>
    <s v="Femme"/>
    <n v="53"/>
    <x v="5"/>
    <s v="8.3"/>
    <n v="9"/>
    <x v="2"/>
    <x v="4"/>
    <s v="Normal"/>
    <s v="125/80"/>
    <n v="5000"/>
    <x v="0"/>
  </r>
  <r>
    <n v="328"/>
    <s v="Femme"/>
    <n v="53"/>
    <x v="5"/>
    <s v="8.5"/>
    <n v="9"/>
    <x v="2"/>
    <x v="4"/>
    <s v="Normal"/>
    <s v="125/80"/>
    <n v="5000"/>
    <x v="0"/>
  </r>
  <r>
    <n v="329"/>
    <s v="Femme"/>
    <n v="53"/>
    <x v="5"/>
    <s v="8.3"/>
    <n v="9"/>
    <x v="2"/>
    <x v="4"/>
    <s v="Normal"/>
    <s v="125/80"/>
    <n v="5000"/>
    <x v="0"/>
  </r>
  <r>
    <n v="330"/>
    <s v="Femme"/>
    <n v="53"/>
    <x v="5"/>
    <s v="8.5"/>
    <n v="9"/>
    <x v="2"/>
    <x v="4"/>
    <s v="Normal"/>
    <s v="125/80"/>
    <n v="5000"/>
    <x v="0"/>
  </r>
  <r>
    <n v="331"/>
    <s v="Femme"/>
    <n v="53"/>
    <x v="5"/>
    <s v="8.5"/>
    <n v="9"/>
    <x v="2"/>
    <x v="4"/>
    <s v="Normal"/>
    <s v="125/80"/>
    <n v="5000"/>
    <x v="0"/>
  </r>
  <r>
    <n v="332"/>
    <s v="Femme"/>
    <n v="53"/>
    <x v="5"/>
    <s v="8.4"/>
    <n v="9"/>
    <x v="2"/>
    <x v="4"/>
    <s v="Normal"/>
    <s v="125/80"/>
    <n v="5000"/>
    <x v="0"/>
  </r>
  <r>
    <n v="333"/>
    <s v="Femme"/>
    <n v="54"/>
    <x v="5"/>
    <s v="8.4"/>
    <n v="9"/>
    <x v="2"/>
    <x v="4"/>
    <s v="Normal"/>
    <s v="125/80"/>
    <n v="5000"/>
    <x v="0"/>
  </r>
  <r>
    <n v="334"/>
    <s v="Femme"/>
    <n v="54"/>
    <x v="5"/>
    <s v="8.4"/>
    <n v="9"/>
    <x v="2"/>
    <x v="4"/>
    <s v="Normal"/>
    <s v="125/80"/>
    <n v="5000"/>
    <x v="0"/>
  </r>
  <r>
    <n v="335"/>
    <s v="Femme"/>
    <n v="54"/>
    <x v="5"/>
    <s v="8.4"/>
    <n v="9"/>
    <x v="2"/>
    <x v="4"/>
    <s v="Normal"/>
    <s v="125/80"/>
    <n v="5000"/>
    <x v="0"/>
  </r>
  <r>
    <n v="336"/>
    <s v="Femme"/>
    <n v="54"/>
    <x v="5"/>
    <s v="8.4"/>
    <n v="9"/>
    <x v="2"/>
    <x v="4"/>
    <s v="Normal"/>
    <s v="125/80"/>
    <n v="5000"/>
    <x v="0"/>
  </r>
  <r>
    <n v="337"/>
    <s v="Femme"/>
    <n v="54"/>
    <x v="5"/>
    <s v="8.4"/>
    <n v="9"/>
    <x v="2"/>
    <x v="4"/>
    <s v="Normal"/>
    <s v="125/80"/>
    <n v="5000"/>
    <x v="0"/>
  </r>
  <r>
    <n v="338"/>
    <s v="Femme"/>
    <n v="54"/>
    <x v="5"/>
    <s v="8.4"/>
    <n v="9"/>
    <x v="2"/>
    <x v="4"/>
    <s v="Normal"/>
    <s v="125/80"/>
    <n v="5000"/>
    <x v="0"/>
  </r>
  <r>
    <n v="339"/>
    <s v="Femme"/>
    <n v="54"/>
    <x v="5"/>
    <s v="8.5"/>
    <n v="9"/>
    <x v="2"/>
    <x v="4"/>
    <s v="Normal"/>
    <s v="125/80"/>
    <n v="5000"/>
    <x v="0"/>
  </r>
  <r>
    <n v="340"/>
    <s v="Femme"/>
    <n v="55"/>
    <x v="4"/>
    <s v="8.1"/>
    <n v="9"/>
    <x v="4"/>
    <x v="3"/>
    <s v="Surpoids"/>
    <s v="140/95"/>
    <n v="5000"/>
    <x v="1"/>
  </r>
  <r>
    <n v="341"/>
    <s v="Femme"/>
    <n v="55"/>
    <x v="4"/>
    <s v="8.1"/>
    <n v="9"/>
    <x v="4"/>
    <x v="3"/>
    <s v="Surpoids"/>
    <s v="140/95"/>
    <n v="5000"/>
    <x v="1"/>
  </r>
  <r>
    <n v="342"/>
    <s v="Femme"/>
    <n v="56"/>
    <x v="1"/>
    <s v="8.2"/>
    <n v="9"/>
    <x v="12"/>
    <x v="4"/>
    <s v="Normal"/>
    <s v="118/75"/>
    <n v="10000"/>
    <x v="0"/>
  </r>
  <r>
    <n v="343"/>
    <s v="Femme"/>
    <n v="56"/>
    <x v="1"/>
    <s v="8.2"/>
    <n v="9"/>
    <x v="12"/>
    <x v="4"/>
    <s v="Normal"/>
    <s v="118/75"/>
    <n v="10000"/>
    <x v="0"/>
  </r>
  <r>
    <n v="344"/>
    <s v="Femme"/>
    <n v="57"/>
    <x v="4"/>
    <s v="8.1"/>
    <n v="9"/>
    <x v="4"/>
    <x v="4"/>
    <s v="Surpoids"/>
    <s v="140/95"/>
    <n v="7000"/>
    <x v="0"/>
  </r>
  <r>
    <n v="345"/>
    <s v="Femme"/>
    <n v="57"/>
    <x v="4"/>
    <s v="8.2"/>
    <n v="9"/>
    <x v="4"/>
    <x v="4"/>
    <s v="Surpoids"/>
    <s v="140/95"/>
    <n v="7000"/>
    <x v="1"/>
  </r>
  <r>
    <n v="346"/>
    <s v="Femme"/>
    <n v="57"/>
    <x v="4"/>
    <s v="8.2"/>
    <n v="9"/>
    <x v="4"/>
    <x v="4"/>
    <s v="Surpoids"/>
    <s v="140/95"/>
    <n v="7000"/>
    <x v="1"/>
  </r>
  <r>
    <n v="347"/>
    <s v="Femme"/>
    <n v="57"/>
    <x v="4"/>
    <s v="8.2"/>
    <n v="9"/>
    <x v="4"/>
    <x v="4"/>
    <s v="Surpoids"/>
    <s v="140/95"/>
    <n v="7000"/>
    <x v="1"/>
  </r>
  <r>
    <n v="348"/>
    <s v="Femme"/>
    <n v="57"/>
    <x v="4"/>
    <s v="8.2"/>
    <n v="9"/>
    <x v="4"/>
    <x v="4"/>
    <s v="Surpoids"/>
    <s v="140/95"/>
    <n v="7000"/>
    <x v="1"/>
  </r>
  <r>
    <n v="349"/>
    <s v="Femme"/>
    <n v="57"/>
    <x v="4"/>
    <s v="8.2"/>
    <n v="9"/>
    <x v="4"/>
    <x v="4"/>
    <s v="Surpoids"/>
    <s v="140/95"/>
    <n v="7000"/>
    <x v="1"/>
  </r>
  <r>
    <n v="350"/>
    <s v="Femme"/>
    <n v="57"/>
    <x v="4"/>
    <s v="8.1"/>
    <n v="9"/>
    <x v="4"/>
    <x v="4"/>
    <s v="Surpoids"/>
    <s v="140/95"/>
    <n v="7000"/>
    <x v="1"/>
  </r>
  <r>
    <n v="351"/>
    <s v="Femme"/>
    <n v="57"/>
    <x v="4"/>
    <s v="8.1"/>
    <n v="9"/>
    <x v="4"/>
    <x v="4"/>
    <s v="Surpoids"/>
    <s v="140/95"/>
    <n v="7000"/>
    <x v="1"/>
  </r>
  <r>
    <n v="352"/>
    <s v="Femme"/>
    <n v="57"/>
    <x v="4"/>
    <s v="8.1"/>
    <n v="9"/>
    <x v="4"/>
    <x v="4"/>
    <s v="Surpoids"/>
    <s v="140/95"/>
    <n v="7000"/>
    <x v="1"/>
  </r>
  <r>
    <n v="353"/>
    <s v="Femme"/>
    <n v="58"/>
    <x v="4"/>
    <n v="8"/>
    <n v="9"/>
    <x v="4"/>
    <x v="4"/>
    <s v="Surpoids"/>
    <s v="140/95"/>
    <n v="7000"/>
    <x v="1"/>
  </r>
  <r>
    <n v="354"/>
    <s v="Femme"/>
    <n v="58"/>
    <x v="4"/>
    <n v="8"/>
    <n v="9"/>
    <x v="4"/>
    <x v="4"/>
    <s v="Surpoids"/>
    <s v="140/95"/>
    <n v="7000"/>
    <x v="1"/>
  </r>
  <r>
    <n v="355"/>
    <s v="Femme"/>
    <n v="58"/>
    <x v="4"/>
    <n v="8"/>
    <n v="9"/>
    <x v="4"/>
    <x v="4"/>
    <s v="Surpoids"/>
    <s v="140/95"/>
    <n v="7000"/>
    <x v="1"/>
  </r>
  <r>
    <n v="356"/>
    <s v="Femme"/>
    <n v="58"/>
    <x v="4"/>
    <n v="8"/>
    <n v="9"/>
    <x v="4"/>
    <x v="4"/>
    <s v="Surpoids"/>
    <s v="140/95"/>
    <n v="7000"/>
    <x v="1"/>
  </r>
  <r>
    <n v="357"/>
    <s v="Femme"/>
    <n v="58"/>
    <x v="4"/>
    <n v="8"/>
    <n v="9"/>
    <x v="4"/>
    <x v="4"/>
    <s v="Surpoids"/>
    <s v="140/95"/>
    <n v="7000"/>
    <x v="1"/>
  </r>
  <r>
    <n v="358"/>
    <s v="Femme"/>
    <n v="58"/>
    <x v="4"/>
    <n v="8"/>
    <n v="9"/>
    <x v="4"/>
    <x v="4"/>
    <s v="Surpoids"/>
    <s v="140/95"/>
    <n v="7000"/>
    <x v="1"/>
  </r>
  <r>
    <n v="359"/>
    <s v="Femme"/>
    <n v="59"/>
    <x v="4"/>
    <n v="8"/>
    <n v="9"/>
    <x v="4"/>
    <x v="4"/>
    <s v="Surpoids"/>
    <s v="140/95"/>
    <n v="7000"/>
    <x v="0"/>
  </r>
  <r>
    <n v="360"/>
    <s v="Femme"/>
    <n v="59"/>
    <x v="4"/>
    <s v="8.1"/>
    <n v="9"/>
    <x v="4"/>
    <x v="4"/>
    <s v="Surpoids"/>
    <s v="140/95"/>
    <n v="7000"/>
    <x v="0"/>
  </r>
  <r>
    <n v="361"/>
    <s v="Femme"/>
    <n v="59"/>
    <x v="4"/>
    <s v="8.2"/>
    <n v="9"/>
    <x v="4"/>
    <x v="4"/>
    <s v="Surpoids"/>
    <s v="140/95"/>
    <n v="7000"/>
    <x v="1"/>
  </r>
  <r>
    <n v="362"/>
    <s v="Femme"/>
    <n v="59"/>
    <x v="4"/>
    <s v="8.2"/>
    <n v="9"/>
    <x v="4"/>
    <x v="4"/>
    <s v="Surpoids"/>
    <s v="140/95"/>
    <n v="7000"/>
    <x v="1"/>
  </r>
  <r>
    <n v="363"/>
    <s v="Femme"/>
    <n v="59"/>
    <x v="4"/>
    <s v="8.2"/>
    <n v="9"/>
    <x v="4"/>
    <x v="4"/>
    <s v="Surpoids"/>
    <s v="140/95"/>
    <n v="7000"/>
    <x v="1"/>
  </r>
  <r>
    <n v="364"/>
    <s v="Femme"/>
    <n v="59"/>
    <x v="4"/>
    <s v="8.2"/>
    <n v="9"/>
    <x v="4"/>
    <x v="4"/>
    <s v="Surpoids"/>
    <s v="140/95"/>
    <n v="7000"/>
    <x v="1"/>
  </r>
  <r>
    <n v="365"/>
    <s v="Femme"/>
    <n v="59"/>
    <x v="4"/>
    <n v="8"/>
    <n v="9"/>
    <x v="4"/>
    <x v="4"/>
    <s v="Surpoids"/>
    <s v="140/95"/>
    <n v="7000"/>
    <x v="1"/>
  </r>
  <r>
    <n v="366"/>
    <s v="Femme"/>
    <n v="59"/>
    <x v="4"/>
    <n v="8"/>
    <n v="9"/>
    <x v="4"/>
    <x v="4"/>
    <s v="Surpoids"/>
    <s v="140/95"/>
    <n v="7000"/>
    <x v="1"/>
  </r>
  <r>
    <n v="367"/>
    <s v="Femme"/>
    <n v="59"/>
    <x v="4"/>
    <s v="8.1"/>
    <n v="9"/>
    <x v="4"/>
    <x v="4"/>
    <s v="Surpoids"/>
    <s v="140/95"/>
    <n v="7000"/>
    <x v="1"/>
  </r>
  <r>
    <n v="368"/>
    <s v="Femme"/>
    <n v="59"/>
    <x v="4"/>
    <n v="8"/>
    <n v="9"/>
    <x v="4"/>
    <x v="4"/>
    <s v="Surpoids"/>
    <s v="140/95"/>
    <n v="7000"/>
    <x v="1"/>
  </r>
  <r>
    <n v="369"/>
    <s v="Femme"/>
    <n v="59"/>
    <x v="4"/>
    <s v="8.1"/>
    <n v="9"/>
    <x v="4"/>
    <x v="4"/>
    <s v="Surpoids"/>
    <s v="140/95"/>
    <n v="7000"/>
    <x v="1"/>
  </r>
  <r>
    <n v="370"/>
    <s v="Femme"/>
    <n v="59"/>
    <x v="4"/>
    <s v="8.1"/>
    <n v="9"/>
    <x v="4"/>
    <x v="4"/>
    <s v="Surpoids"/>
    <s v="140/95"/>
    <n v="7000"/>
    <x v="1"/>
  </r>
  <r>
    <n v="371"/>
    <s v="Femme"/>
    <n v="59"/>
    <x v="4"/>
    <n v="8"/>
    <n v="9"/>
    <x v="4"/>
    <x v="4"/>
    <s v="Surpoids"/>
    <s v="140/95"/>
    <n v="7000"/>
    <x v="1"/>
  </r>
  <r>
    <n v="372"/>
    <s v="Femme"/>
    <n v="59"/>
    <x v="4"/>
    <s v="8.1"/>
    <n v="9"/>
    <x v="4"/>
    <x v="4"/>
    <s v="Surpoids"/>
    <s v="140/95"/>
    <n v="7000"/>
    <x v="1"/>
  </r>
  <r>
    <n v="373"/>
    <s v="Femme"/>
    <n v="59"/>
    <x v="4"/>
    <s v="8.1"/>
    <n v="9"/>
    <x v="4"/>
    <x v="4"/>
    <s v="Surpoids"/>
    <s v="140/95"/>
    <n v="7000"/>
    <x v="1"/>
  </r>
  <r>
    <n v="374"/>
    <s v="Femme"/>
    <n v="59"/>
    <x v="4"/>
    <s v="8.1"/>
    <n v="9"/>
    <x v="4"/>
    <x v="4"/>
    <s v="Surpoids"/>
    <s v="140/95"/>
    <n v="7000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A9DC9A9-77B3-2549-8CD9-E797E7BA903B}" name="Tableau croisé dynamique9" cacheId="108" applyNumberFormats="0" applyBorderFormats="0" applyFontFormats="0" applyPatternFormats="0" applyAlignmentFormats="0" applyWidthHeightFormats="1" dataCaption="Valeurs" updatedVersion="8" minRefreshableVersion="3" useAutoFormatting="1" rowGrandTotals="0" itemPrintTitles="1" createdVersion="8" indent="0" outline="1" outlineData="1" multipleFieldFilters="0" chartFormat="1" rowHeaderCaption="">
  <location ref="B4:C6" firstHeaderRow="1" firstDataRow="1" firstDataCol="1"/>
  <pivotFields count="13">
    <pivotField showAll="0"/>
    <pivotField axis="axisRow" showAll="0">
      <items count="5">
        <item m="1" x="3"/>
        <item m="1" x="2"/>
        <item x="0"/>
        <item x="1"/>
        <item t="default"/>
      </items>
    </pivotField>
    <pivotField dataField="1" showAll="0"/>
    <pivotField showAll="0"/>
    <pivotField showAll="0"/>
    <pivotField numFmtId="1" showAll="0"/>
    <pivotField showAll="0"/>
    <pivotField numFmtId="1" showAll="0"/>
    <pivotField showAll="0"/>
    <pivotField showAll="0"/>
    <pivotField showAll="0"/>
    <pivotField showAll="0"/>
    <pivotField showAll="0"/>
  </pivotFields>
  <rowFields count="1">
    <field x="1"/>
  </rowFields>
  <rowItems count="2">
    <i>
      <x v="2"/>
    </i>
    <i>
      <x v="3"/>
    </i>
  </rowItems>
  <colItems count="1">
    <i/>
  </colItems>
  <dataFields count="1">
    <dataField name="Moyenne d'âge" fld="2" subtotal="average" baseField="0" baseItem="0" numFmtId="1"/>
  </dataFields>
  <formats count="25">
    <format dxfId="153">
      <pivotArea outline="0" collapsedLevelsAreSubtotals="1" fieldPosition="0"/>
    </format>
    <format dxfId="152">
      <pivotArea type="all" dataOnly="0" outline="0" fieldPosition="0"/>
    </format>
    <format dxfId="151">
      <pivotArea outline="0" collapsedLevelsAreSubtotals="1" fieldPosition="0"/>
    </format>
    <format dxfId="150">
      <pivotArea field="1" type="button" dataOnly="0" labelOnly="1" outline="0" axis="axisRow" fieldPosition="0"/>
    </format>
    <format dxfId="149">
      <pivotArea dataOnly="0" labelOnly="1" fieldPosition="0">
        <references count="1">
          <reference field="1" count="0"/>
        </references>
      </pivotArea>
    </format>
    <format dxfId="148">
      <pivotArea dataOnly="0" labelOnly="1" outline="0" axis="axisValues" fieldPosition="0"/>
    </format>
    <format dxfId="147">
      <pivotArea type="all" dataOnly="0" outline="0" fieldPosition="0"/>
    </format>
    <format dxfId="146">
      <pivotArea outline="0" collapsedLevelsAreSubtotals="1" fieldPosition="0"/>
    </format>
    <format dxfId="145">
      <pivotArea field="1" type="button" dataOnly="0" labelOnly="1" outline="0" axis="axisRow" fieldPosition="0"/>
    </format>
    <format dxfId="144">
      <pivotArea dataOnly="0" labelOnly="1" fieldPosition="0">
        <references count="1">
          <reference field="1" count="0"/>
        </references>
      </pivotArea>
    </format>
    <format dxfId="143">
      <pivotArea dataOnly="0" labelOnly="1" outline="0" axis="axisValues" fieldPosition="0"/>
    </format>
    <format dxfId="142">
      <pivotArea type="all" dataOnly="0" outline="0" fieldPosition="0"/>
    </format>
    <format dxfId="141">
      <pivotArea outline="0" collapsedLevelsAreSubtotals="1" fieldPosition="0"/>
    </format>
    <format dxfId="140">
      <pivotArea field="1" type="button" dataOnly="0" labelOnly="1" outline="0" axis="axisRow" fieldPosition="0"/>
    </format>
    <format dxfId="139">
      <pivotArea dataOnly="0" labelOnly="1" fieldPosition="0">
        <references count="1">
          <reference field="1" count="0"/>
        </references>
      </pivotArea>
    </format>
    <format dxfId="138">
      <pivotArea dataOnly="0" labelOnly="1" outline="0" axis="axisValues" fieldPosition="0"/>
    </format>
    <format dxfId="137">
      <pivotArea field="1" type="button" dataOnly="0" labelOnly="1" outline="0" axis="axisRow" fieldPosition="0"/>
    </format>
    <format dxfId="136">
      <pivotArea dataOnly="0" labelOnly="1" outline="0" axis="axisValues" fieldPosition="0"/>
    </format>
    <format dxfId="135">
      <pivotArea dataOnly="0" labelOnly="1" fieldPosition="0">
        <references count="1">
          <reference field="1" count="1">
            <x v="2"/>
          </reference>
        </references>
      </pivotArea>
    </format>
    <format dxfId="134">
      <pivotArea dataOnly="0" labelOnly="1" outline="0" axis="axisValues" fieldPosition="0"/>
    </format>
    <format dxfId="133">
      <pivotArea dataOnly="0" labelOnly="1" fieldPosition="0">
        <references count="1">
          <reference field="1" count="1">
            <x v="2"/>
          </reference>
        </references>
      </pivotArea>
    </format>
    <format dxfId="132">
      <pivotArea dataOnly="0" labelOnly="1" fieldPosition="0">
        <references count="1">
          <reference field="1" count="1">
            <x v="3"/>
          </reference>
        </references>
      </pivotArea>
    </format>
    <format dxfId="131">
      <pivotArea dataOnly="0" labelOnly="1" fieldPosition="0">
        <references count="1">
          <reference field="1" count="1">
            <x v="2"/>
          </reference>
        </references>
      </pivotArea>
    </format>
    <format dxfId="130">
      <pivotArea dataOnly="0" labelOnly="1" fieldPosition="0">
        <references count="1">
          <reference field="1" count="1">
            <x v="3"/>
          </reference>
        </references>
      </pivotArea>
    </format>
    <format dxfId="129">
      <pivotArea dataOnly="0" labelOnly="1" outline="0" axis="axisValues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D83E95-7EE4-E347-B925-D1E766FF0050}" name="Tableau croisé dynamique13" cacheId="11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 chartFormat="1" rowHeaderCaption="Métiers">
  <location ref="B4:C16" firstHeaderRow="1" firstDataRow="1" firstDataCol="1"/>
  <pivotFields count="12">
    <pivotField showAll="0"/>
    <pivotField showAll="0"/>
    <pivotField showAll="0"/>
    <pivotField axis="axisRow" dataField="1" showAll="0" sortType="descending">
      <items count="13">
        <item x="8"/>
        <item x="9"/>
        <item x="6"/>
        <item x="1"/>
        <item x="4"/>
        <item x="5"/>
        <item x="0"/>
        <item x="10"/>
        <item x="3"/>
        <item x="2"/>
        <item x="7"/>
        <item m="1"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numFmtId="1" showAll="0"/>
    <pivotField showAll="0"/>
    <pivotField numFmtId="1" showAll="0"/>
    <pivotField showAll="0"/>
    <pivotField showAll="0"/>
    <pivotField showAll="0"/>
    <pivotField showAll="0"/>
  </pivotFields>
  <rowFields count="1">
    <field x="3"/>
  </rowFields>
  <rowItems count="12">
    <i>
      <x v="4"/>
    </i>
    <i>
      <x v="3"/>
    </i>
    <i>
      <x v="5"/>
    </i>
    <i>
      <x/>
    </i>
    <i>
      <x v="8"/>
    </i>
    <i>
      <x v="2"/>
    </i>
    <i>
      <x v="1"/>
    </i>
    <i>
      <x v="10"/>
    </i>
    <i>
      <x v="6"/>
    </i>
    <i>
      <x v="9"/>
    </i>
    <i>
      <x v="7"/>
    </i>
    <i t="grand">
      <x/>
    </i>
  </rowItems>
  <colItems count="1">
    <i/>
  </colItems>
  <dataFields count="1">
    <dataField name="Nombre d'individus" fld="3" subtotal="count" baseField="0" baseItem="0"/>
  </dataFields>
  <formats count="29">
    <format dxfId="128">
      <pivotArea type="all" dataOnly="0" outline="0" fieldPosition="0"/>
    </format>
    <format dxfId="127">
      <pivotArea outline="0" collapsedLevelsAreSubtotals="1" fieldPosition="0"/>
    </format>
    <format dxfId="126">
      <pivotArea field="3" type="button" dataOnly="0" labelOnly="1" outline="0" axis="axisRow" fieldPosition="0"/>
    </format>
    <format dxfId="125">
      <pivotArea dataOnly="0" labelOnly="1" fieldPosition="0">
        <references count="1">
          <reference field="3" count="0"/>
        </references>
      </pivotArea>
    </format>
    <format dxfId="124">
      <pivotArea dataOnly="0" labelOnly="1" grandRow="1" outline="0" fieldPosition="0"/>
    </format>
    <format dxfId="123">
      <pivotArea dataOnly="0" labelOnly="1" outline="0" axis="axisValues" fieldPosition="0"/>
    </format>
    <format dxfId="122">
      <pivotArea type="all" dataOnly="0" outline="0" fieldPosition="0"/>
    </format>
    <format dxfId="121">
      <pivotArea outline="0" collapsedLevelsAreSubtotals="1" fieldPosition="0"/>
    </format>
    <format dxfId="120">
      <pivotArea field="3" type="button" dataOnly="0" labelOnly="1" outline="0" axis="axisRow" fieldPosition="0"/>
    </format>
    <format dxfId="119">
      <pivotArea dataOnly="0" labelOnly="1" fieldPosition="0">
        <references count="1">
          <reference field="3" count="0"/>
        </references>
      </pivotArea>
    </format>
    <format dxfId="118">
      <pivotArea dataOnly="0" labelOnly="1" grandRow="1" outline="0" fieldPosition="0"/>
    </format>
    <format dxfId="117">
      <pivotArea dataOnly="0" labelOnly="1" outline="0" axis="axisValues" fieldPosition="0"/>
    </format>
    <format dxfId="116">
      <pivotArea type="all" dataOnly="0" outline="0" fieldPosition="0"/>
    </format>
    <format dxfId="115">
      <pivotArea outline="0" collapsedLevelsAreSubtotals="1" fieldPosition="0"/>
    </format>
    <format dxfId="114">
      <pivotArea field="3" type="button" dataOnly="0" labelOnly="1" outline="0" axis="axisRow" fieldPosition="0"/>
    </format>
    <format dxfId="113">
      <pivotArea dataOnly="0" labelOnly="1" fieldPosition="0">
        <references count="1">
          <reference field="3" count="0"/>
        </references>
      </pivotArea>
    </format>
    <format dxfId="112">
      <pivotArea dataOnly="0" labelOnly="1" grandRow="1" outline="0" fieldPosition="0"/>
    </format>
    <format dxfId="111">
      <pivotArea dataOnly="0" labelOnly="1" outline="0" axis="axisValues" fieldPosition="0"/>
    </format>
    <format dxfId="110">
      <pivotArea field="3" type="button" dataOnly="0" labelOnly="1" outline="0" axis="axisRow" fieldPosition="0"/>
    </format>
    <format dxfId="109">
      <pivotArea dataOnly="0" labelOnly="1" outline="0" axis="axisValues" fieldPosition="0"/>
    </format>
    <format dxfId="108">
      <pivotArea field="3" type="button" dataOnly="0" labelOnly="1" outline="0" axis="axisRow" fieldPosition="0"/>
    </format>
    <format dxfId="107">
      <pivotArea dataOnly="0" outline="0" axis="axisValues" fieldPosition="0"/>
    </format>
    <format dxfId="106">
      <pivotArea dataOnly="0" labelOnly="1" outline="0" axis="axisValues" fieldPosition="0"/>
    </format>
    <format dxfId="105">
      <pivotArea type="all" dataOnly="0" outline="0" fieldPosition="0"/>
    </format>
    <format dxfId="104">
      <pivotArea outline="0" collapsedLevelsAreSubtotals="1" fieldPosition="0"/>
    </format>
    <format dxfId="103">
      <pivotArea field="3" type="button" dataOnly="0" labelOnly="1" outline="0" axis="axisRow" fieldPosition="0"/>
    </format>
    <format dxfId="102">
      <pivotArea dataOnly="0" labelOnly="1" fieldPosition="0">
        <references count="1">
          <reference field="3" count="0"/>
        </references>
      </pivotArea>
    </format>
    <format dxfId="101">
      <pivotArea dataOnly="0" labelOnly="1" grandRow="1" outline="0" fieldPosition="0"/>
    </format>
    <format dxfId="100">
      <pivotArea dataOnly="0" labelOnly="1" outline="0" axis="axisValues" fieldPosition="0"/>
    </format>
  </format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7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3" count="1" selected="0">
            <x v="9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3" count="1" selected="0">
            <x v="6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3" count="1" selected="0">
            <x v="10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3" count="1" selected="0">
            <x v="5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3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581649A-9BE5-6C4B-A1E9-754789106065}" name="Tableau croisé dynamique6" cacheId="108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chartFormat="3" rowHeaderCaption="Trouble du sommeil" colHeaderCaption="Genre">
  <location ref="B6:D10" firstHeaderRow="1" firstDataRow="2" firstDataCol="1"/>
  <pivotFields count="13">
    <pivotField dataField="1" showAll="0"/>
    <pivotField axis="axisCol" showAll="0">
      <items count="5">
        <item m="1" x="3"/>
        <item m="1" x="2"/>
        <item x="0"/>
        <item x="1"/>
        <item t="default"/>
      </items>
    </pivotField>
    <pivotField showAll="0"/>
    <pivotField showAll="0"/>
    <pivotField showAll="0"/>
    <pivotField numFmtId="1" showAll="0"/>
    <pivotField showAll="0"/>
    <pivotField numFmtId="1" showAll="0"/>
    <pivotField showAll="0"/>
    <pivotField showAll="0"/>
    <pivotField showAll="0"/>
    <pivotField showAll="0"/>
    <pivotField axis="axisRow" showAll="0">
      <items count="7">
        <item m="1" x="5"/>
        <item m="1" x="3"/>
        <item m="1" x="4"/>
        <item x="0"/>
        <item x="1"/>
        <item x="2"/>
        <item t="default"/>
      </items>
    </pivotField>
  </pivotFields>
  <rowFields count="1">
    <field x="12"/>
  </rowFields>
  <rowItems count="3">
    <i>
      <x v="3"/>
    </i>
    <i>
      <x v="4"/>
    </i>
    <i>
      <x v="5"/>
    </i>
  </rowItems>
  <colFields count="1">
    <field x="1"/>
  </colFields>
  <colItems count="2">
    <i>
      <x v="2"/>
    </i>
    <i>
      <x v="3"/>
    </i>
  </colItems>
  <dataFields count="1">
    <dataField name="Population" fld="0" subtotal="count" baseField="0" baseItem="0"/>
  </dataFields>
  <formats count="43">
    <format dxfId="99">
      <pivotArea type="all" dataOnly="0" outline="0" fieldPosition="0"/>
    </format>
    <format dxfId="98">
      <pivotArea outline="0" collapsedLevelsAreSubtotals="1" fieldPosition="0"/>
    </format>
    <format dxfId="97">
      <pivotArea type="origin" dataOnly="0" labelOnly="1" outline="0" fieldPosition="0"/>
    </format>
    <format dxfId="96">
      <pivotArea field="1" type="button" dataOnly="0" labelOnly="1" outline="0" axis="axisCol" fieldPosition="0"/>
    </format>
    <format dxfId="95">
      <pivotArea type="topRight" dataOnly="0" labelOnly="1" outline="0" fieldPosition="0"/>
    </format>
    <format dxfId="94">
      <pivotArea field="12" type="button" dataOnly="0" labelOnly="1" outline="0" axis="axisRow" fieldPosition="0"/>
    </format>
    <format dxfId="93">
      <pivotArea dataOnly="0" labelOnly="1" grandRow="1" outline="0" fieldPosition="0"/>
    </format>
    <format dxfId="92">
      <pivotArea dataOnly="0" labelOnly="1" grandCol="1" outline="0" fieldPosition="0"/>
    </format>
    <format dxfId="91">
      <pivotArea type="all" dataOnly="0" outline="0" fieldPosition="0"/>
    </format>
    <format dxfId="90">
      <pivotArea outline="0" collapsedLevelsAreSubtotals="1" fieldPosition="0"/>
    </format>
    <format dxfId="89">
      <pivotArea type="origin" dataOnly="0" labelOnly="1" outline="0" fieldPosition="0"/>
    </format>
    <format dxfId="88">
      <pivotArea field="1" type="button" dataOnly="0" labelOnly="1" outline="0" axis="axisCol" fieldPosition="0"/>
    </format>
    <format dxfId="87">
      <pivotArea type="topRight" dataOnly="0" labelOnly="1" outline="0" fieldPosition="0"/>
    </format>
    <format dxfId="86">
      <pivotArea field="12" type="button" dataOnly="0" labelOnly="1" outline="0" axis="axisRow" fieldPosition="0"/>
    </format>
    <format dxfId="85">
      <pivotArea dataOnly="0" labelOnly="1" grandRow="1" outline="0" fieldPosition="0"/>
    </format>
    <format dxfId="84">
      <pivotArea dataOnly="0" labelOnly="1" grandCol="1" outline="0" fieldPosition="0"/>
    </format>
    <format dxfId="83">
      <pivotArea type="all" dataOnly="0" outline="0" fieldPosition="0"/>
    </format>
    <format dxfId="82">
      <pivotArea outline="0" collapsedLevelsAreSubtotals="1" fieldPosition="0"/>
    </format>
    <format dxfId="81">
      <pivotArea type="origin" dataOnly="0" labelOnly="1" outline="0" fieldPosition="0"/>
    </format>
    <format dxfId="80">
      <pivotArea field="1" type="button" dataOnly="0" labelOnly="1" outline="0" axis="axisCol" fieldPosition="0"/>
    </format>
    <format dxfId="79">
      <pivotArea type="topRight" dataOnly="0" labelOnly="1" outline="0" fieldPosition="0"/>
    </format>
    <format dxfId="78">
      <pivotArea field="12" type="button" dataOnly="0" labelOnly="1" outline="0" axis="axisRow" fieldPosition="0"/>
    </format>
    <format dxfId="77">
      <pivotArea dataOnly="0" labelOnly="1" grandRow="1" outline="0" fieldPosition="0"/>
    </format>
    <format dxfId="76">
      <pivotArea dataOnly="0" labelOnly="1" grandCol="1" outline="0" fieldPosition="0"/>
    </format>
    <format dxfId="75">
      <pivotArea field="12" type="button" dataOnly="0" labelOnly="1" outline="0" axis="axisRow" fieldPosition="0"/>
    </format>
    <format dxfId="74">
      <pivotArea dataOnly="0" labelOnly="1" grandCol="1" outline="0" fieldPosition="0"/>
    </format>
    <format dxfId="73">
      <pivotArea dataOnly="0" labelOnly="1" fieldPosition="0">
        <references count="1">
          <reference field="1" count="1">
            <x v="2"/>
          </reference>
        </references>
      </pivotArea>
    </format>
    <format dxfId="72">
      <pivotArea dataOnly="0" labelOnly="1" fieldPosition="0">
        <references count="1">
          <reference field="1" count="1">
            <x v="3"/>
          </reference>
        </references>
      </pivotArea>
    </format>
    <format dxfId="71">
      <pivotArea field="12" type="button" dataOnly="0" labelOnly="1" outline="0" axis="axisRow" fieldPosition="0"/>
    </format>
    <format dxfId="70">
      <pivotArea dataOnly="0" labelOnly="1" fieldPosition="0">
        <references count="1">
          <reference field="1" count="0"/>
        </references>
      </pivotArea>
    </format>
    <format dxfId="69">
      <pivotArea dataOnly="0" labelOnly="1" fieldPosition="0">
        <references count="1">
          <reference field="12" count="1">
            <x v="3"/>
          </reference>
        </references>
      </pivotArea>
    </format>
    <format dxfId="68">
      <pivotArea collapsedLevelsAreSubtotals="1" fieldPosition="0">
        <references count="1">
          <reference field="12" count="1">
            <x v="3"/>
          </reference>
        </references>
      </pivotArea>
    </format>
    <format dxfId="67">
      <pivotArea dataOnly="0" fieldPosition="0">
        <references count="1">
          <reference field="12" count="1">
            <x v="3"/>
          </reference>
        </references>
      </pivotArea>
    </format>
    <format dxfId="66">
      <pivotArea collapsedLevelsAreSubtotals="1" fieldPosition="0">
        <references count="1">
          <reference field="12" count="1">
            <x v="3"/>
          </reference>
        </references>
      </pivotArea>
    </format>
    <format dxfId="65">
      <pivotArea dataOnly="0" labelOnly="1" fieldPosition="0">
        <references count="1">
          <reference field="12" count="2">
            <x v="4"/>
            <x v="5"/>
          </reference>
        </references>
      </pivotArea>
    </format>
    <format dxfId="64">
      <pivotArea dataOnly="0" labelOnly="1" grandRow="1" outline="0" fieldPosition="0"/>
    </format>
    <format dxfId="63">
      <pivotArea collapsedLevelsAreSubtotals="1" fieldPosition="0">
        <references count="1">
          <reference field="12" count="1">
            <x v="4"/>
          </reference>
        </references>
      </pivotArea>
    </format>
    <format dxfId="62">
      <pivotArea collapsedLevelsAreSubtotals="1" fieldPosition="0">
        <references count="1">
          <reference field="12" count="1">
            <x v="5"/>
          </reference>
        </references>
      </pivotArea>
    </format>
    <format dxfId="61">
      <pivotArea dataOnly="0" labelOnly="1" fieldPosition="0">
        <references count="1">
          <reference field="12" count="0"/>
        </references>
      </pivotArea>
    </format>
    <format dxfId="60">
      <pivotArea field="12" type="button" dataOnly="0" labelOnly="1" outline="0" axis="axisRow" fieldPosition="0"/>
    </format>
    <format dxfId="59">
      <pivotArea dataOnly="0" labelOnly="1" fieldPosition="0">
        <references count="1">
          <reference field="1" count="1">
            <x v="2"/>
          </reference>
        </references>
      </pivotArea>
    </format>
    <format dxfId="58">
      <pivotArea dataOnly="0" labelOnly="1" fieldPosition="0">
        <references count="1">
          <reference field="1" count="1">
            <x v="3"/>
          </reference>
        </references>
      </pivotArea>
    </format>
    <format dxfId="57">
      <pivotArea dataOnly="0" labelOnly="1" fieldPosition="0">
        <references count="1">
          <reference field="12" count="0"/>
        </references>
      </pivotArea>
    </format>
  </formats>
  <chartFormats count="10">
    <chartFormat chart="1" format="1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1" format="21" series="1">
      <pivotArea type="data" outline="0" fieldPosition="0">
        <references count="3">
          <reference field="4294967294" count="1" selected="0">
            <x v="0"/>
          </reference>
          <reference field="1" count="1" selected="0">
            <x v="3"/>
          </reference>
          <reference field="12" count="1" selected="0">
            <x v="4"/>
          </reference>
        </references>
      </pivotArea>
    </chartFormat>
    <chartFormat chart="1" format="22" series="1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12" count="1" selected="0">
            <x v="5"/>
          </reference>
        </references>
      </pivotArea>
    </chartFormat>
    <chartFormat chart="1" format="23" series="1">
      <pivotArea type="data" outline="0" fieldPosition="0">
        <references count="3">
          <reference field="4294967294" count="1" selected="0">
            <x v="0"/>
          </reference>
          <reference field="1" count="1" selected="0">
            <x v="3"/>
          </reference>
          <reference field="12" count="1" selected="0">
            <x v="5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25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12" count="1" selected="0">
            <x v="5"/>
          </reference>
        </references>
      </pivotArea>
    </chartFormat>
    <chartFormat chart="1" format="26">
      <pivotArea type="data" outline="0" fieldPosition="0">
        <references count="3">
          <reference field="4294967294" count="1" selected="0">
            <x v="0"/>
          </reference>
          <reference field="1" count="1" selected="0">
            <x v="2"/>
          </reference>
          <reference field="12" count="1" selected="0">
            <x v="4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3A5F90-2693-7544-8CD7-12D135C94F61}" name="Tableau croisé dynamique11" cacheId="110" applyNumberFormats="0" applyBorderFormats="0" applyFontFormats="0" applyPatternFormats="0" applyAlignmentFormats="0" applyWidthHeightFormats="1" dataCaption="Valeurs" updatedVersion="8" minRefreshableVersion="3" useAutoFormatting="1" rowGrandTotals="0" itemPrintTitles="1" createdVersion="8" indent="0" outline="1" outlineData="1" multipleFieldFilters="0" chartFormat="4" rowHeaderCaption="Niveau d'activité physique">
  <location ref="B7:C23" firstHeaderRow="1" firstDataRow="1" firstDataCol="1"/>
  <pivotFields count="12">
    <pivotField showAll="0"/>
    <pivotField showAll="0"/>
    <pivotField showAll="0"/>
    <pivotField showAll="0"/>
    <pivotField showAll="0"/>
    <pivotField dataField="1" numFmtId="1" showAll="0"/>
    <pivotField axis="axisRow" showAll="0">
      <items count="17">
        <item x="2"/>
        <item x="8"/>
        <item x="5"/>
        <item x="3"/>
        <item x="0"/>
        <item x="6"/>
        <item x="13"/>
        <item x="7"/>
        <item x="11"/>
        <item x="1"/>
        <item x="14"/>
        <item x="9"/>
        <item x="4"/>
        <item x="10"/>
        <item x="15"/>
        <item x="12"/>
        <item t="default"/>
      </items>
    </pivotField>
    <pivotField numFmtId="1" showAll="0"/>
    <pivotField showAll="0"/>
    <pivotField showAll="0"/>
    <pivotField showAll="0"/>
    <pivotField showAll="0">
      <items count="5">
        <item x="1"/>
        <item x="2"/>
        <item x="0"/>
        <item m="1" x="3"/>
        <item t="default"/>
      </items>
    </pivotField>
  </pivotFields>
  <rowFields count="1">
    <field x="6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</rowItems>
  <colItems count="1">
    <i/>
  </colItems>
  <dataFields count="1">
    <dataField name="Qualité du sommeil Moyen" fld="5" subtotal="average" baseField="0" baseItem="0" numFmtId="164"/>
  </dataFields>
  <formats count="29">
    <format dxfId="56">
      <pivotArea outline="0" collapsedLevelsAreSubtotals="1" fieldPosition="0"/>
    </format>
    <format dxfId="55">
      <pivotArea field="6" type="button" dataOnly="0" labelOnly="1" outline="0" axis="axisRow" fieldPosition="0"/>
    </format>
    <format dxfId="54">
      <pivotArea dataOnly="0" labelOnly="1" outline="0" axis="axisValues" fieldPosition="0"/>
    </format>
    <format dxfId="53">
      <pivotArea field="6" type="button" dataOnly="0" labelOnly="1" outline="0" axis="axisRow" fieldPosition="0"/>
    </format>
    <format dxfId="52">
      <pivotArea dataOnly="0" labelOnly="1" outline="0" axis="axisValues" fieldPosition="0"/>
    </format>
    <format dxfId="51">
      <pivotArea field="6" type="button" dataOnly="0" labelOnly="1" outline="0" axis="axisRow" fieldPosition="0"/>
    </format>
    <format dxfId="50">
      <pivotArea dataOnly="0" labelOnly="1" outline="0" axis="axisValues" fieldPosition="0"/>
    </format>
    <format dxfId="49">
      <pivotArea type="all" dataOnly="0" outline="0" fieldPosition="0"/>
    </format>
    <format dxfId="48">
      <pivotArea outline="0" collapsedLevelsAreSubtotals="1" fieldPosition="0"/>
    </format>
    <format dxfId="47">
      <pivotArea field="6" type="button" dataOnly="0" labelOnly="1" outline="0" axis="axisRow" fieldPosition="0"/>
    </format>
    <format dxfId="46">
      <pivotArea dataOnly="0" labelOnly="1" fieldPosition="0">
        <references count="1">
          <reference field="6" count="0"/>
        </references>
      </pivotArea>
    </format>
    <format dxfId="45">
      <pivotArea dataOnly="0" labelOnly="1" grandRow="1" outline="0" fieldPosition="0"/>
    </format>
    <format dxfId="44">
      <pivotArea dataOnly="0" labelOnly="1" outline="0" axis="axisValues" fieldPosition="0"/>
    </format>
    <format dxfId="43">
      <pivotArea type="all" dataOnly="0" outline="0" fieldPosition="0"/>
    </format>
    <format dxfId="42">
      <pivotArea outline="0" collapsedLevelsAreSubtotals="1" fieldPosition="0"/>
    </format>
    <format dxfId="41">
      <pivotArea field="6" type="button" dataOnly="0" labelOnly="1" outline="0" axis="axisRow" fieldPosition="0"/>
    </format>
    <format dxfId="40">
      <pivotArea dataOnly="0" labelOnly="1" fieldPosition="0">
        <references count="1">
          <reference field="6" count="0"/>
        </references>
      </pivotArea>
    </format>
    <format dxfId="39">
      <pivotArea dataOnly="0" labelOnly="1" grandRow="1" outline="0" fieldPosition="0"/>
    </format>
    <format dxfId="38">
      <pivotArea dataOnly="0" labelOnly="1" outline="0" axis="axisValues" fieldPosition="0"/>
    </format>
    <format dxfId="37">
      <pivotArea field="6" type="button" dataOnly="0" labelOnly="1" outline="0" axis="axisRow" fieldPosition="0"/>
    </format>
    <format dxfId="36">
      <pivotArea dataOnly="0" labelOnly="1" outline="0" axis="axisValues" fieldPosition="0"/>
    </format>
    <format dxfId="35">
      <pivotArea field="11" type="button" dataOnly="0" labelOnly="1" outline="0"/>
    </format>
    <format dxfId="34">
      <pivotArea type="all" dataOnly="0" outline="0" fieldPosition="0"/>
    </format>
    <format dxfId="33">
      <pivotArea outline="0" collapsedLevelsAreSubtotals="1" fieldPosition="0"/>
    </format>
    <format dxfId="32">
      <pivotArea field="6" type="button" dataOnly="0" labelOnly="1" outline="0" axis="axisRow" fieldPosition="0"/>
    </format>
    <format dxfId="31">
      <pivotArea dataOnly="0" labelOnly="1" fieldPosition="0">
        <references count="1">
          <reference field="6" count="0"/>
        </references>
      </pivotArea>
    </format>
    <format dxfId="30">
      <pivotArea dataOnly="0" labelOnly="1" outline="0" axis="axisValues" fieldPosition="0"/>
    </format>
    <format dxfId="29">
      <pivotArea field="6" type="button" dataOnly="0" labelOnly="1" outline="0" axis="axisRow" fieldPosition="0"/>
    </format>
    <format dxfId="28">
      <pivotArea dataOnly="0" labelOnly="1" outline="0" axis="axisValues" fieldPosition="0"/>
    </format>
  </formats>
  <chartFormats count="1"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47F39D8-552B-804D-9676-10C027C49CD8}" name="Tableau croisé dynamique14" cacheId="109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 chartFormat="2" rowHeaderCaption="Catégorie">
  <location ref="B5:C9" firstHeaderRow="1" firstDataRow="1" firstDataCol="1"/>
  <pivotFields count="2">
    <pivotField axis="axisRow" showAll="0">
      <items count="4">
        <item x="1"/>
        <item x="0"/>
        <item x="2"/>
        <item t="default"/>
      </items>
    </pivotField>
    <pivotField dataField="1" showAll="0">
      <items count="4">
        <item x="0"/>
        <item x="2"/>
        <item x="1"/>
        <item t="default"/>
      </items>
    </pivotField>
  </pivotFields>
  <rowFields count="1">
    <field x="0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Nombre de personnes" fld="1" baseField="0" baseItem="0"/>
  </dataFields>
  <formats count="28">
    <format dxfId="27">
      <pivotArea type="all" dataOnly="0" outline="0" fieldPosition="0"/>
    </format>
    <format dxfId="26">
      <pivotArea outline="0" collapsedLevelsAreSubtotals="1" fieldPosition="0"/>
    </format>
    <format dxfId="25">
      <pivotArea field="0" type="button" dataOnly="0" labelOnly="1" outline="0" axis="axisRow" fieldPosition="0"/>
    </format>
    <format dxfId="24">
      <pivotArea dataOnly="0" labelOnly="1" fieldPosition="0">
        <references count="1">
          <reference field="0" count="0"/>
        </references>
      </pivotArea>
    </format>
    <format dxfId="23">
      <pivotArea dataOnly="0" labelOnly="1" grandRow="1" outline="0" fieldPosition="0"/>
    </format>
    <format dxfId="22">
      <pivotArea dataOnly="0" labelOnly="1" outline="0" axis="axisValues" fieldPosition="0"/>
    </format>
    <format dxfId="21">
      <pivotArea type="all" dataOnly="0" outline="0" fieldPosition="0"/>
    </format>
    <format dxfId="20">
      <pivotArea outline="0" collapsedLevelsAreSubtotals="1" fieldPosition="0"/>
    </format>
    <format dxfId="19">
      <pivotArea field="0" type="button" dataOnly="0" labelOnly="1" outline="0" axis="axisRow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grandRow="1" outline="0" fieldPosition="0"/>
    </format>
    <format dxfId="16">
      <pivotArea dataOnly="0" labelOnly="1" outline="0" axis="axisValues" fieldPosition="0"/>
    </format>
    <format dxfId="15">
      <pivotArea type="all" dataOnly="0" outline="0" fieldPosition="0"/>
    </format>
    <format dxfId="14">
      <pivotArea outline="0" collapsedLevelsAreSubtotals="1" fieldPosition="0"/>
    </format>
    <format dxfId="13">
      <pivotArea field="0" type="button" dataOnly="0" labelOnly="1" outline="0" axis="axisRow" fieldPosition="0"/>
    </format>
    <format dxfId="12">
      <pivotArea dataOnly="0" labelOnly="1" fieldPosition="0">
        <references count="1">
          <reference field="0" count="0"/>
        </references>
      </pivotArea>
    </format>
    <format dxfId="11">
      <pivotArea dataOnly="0" labelOnly="1" grandRow="1" outline="0" fieldPosition="0"/>
    </format>
    <format dxfId="10">
      <pivotArea dataOnly="0" labelOnly="1" outline="0" axis="axisValues" fieldPosition="0"/>
    </format>
    <format dxfId="9">
      <pivotArea dataOnly="0" labelOnly="1" fieldPosition="0">
        <references count="1">
          <reference field="0" count="1">
            <x v="0"/>
          </reference>
        </references>
      </pivotArea>
    </format>
    <format dxfId="8">
      <pivotArea dataOnly="0" labelOnly="1" fieldPosition="0">
        <references count="1">
          <reference field="0" count="1">
            <x v="1"/>
          </reference>
        </references>
      </pivotArea>
    </format>
    <format dxfId="7">
      <pivotArea dataOnly="0" labelOnly="1" fieldPosition="0">
        <references count="1">
          <reference field="0" count="1">
            <x v="2"/>
          </reference>
        </references>
      </pivotArea>
    </format>
    <format dxfId="6">
      <pivotArea dataOnly="0" labelOnly="1" fieldPosition="0">
        <references count="1">
          <reference field="0" count="1">
            <x v="0"/>
          </reference>
        </references>
      </pivotArea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0" type="button" dataOnly="0" labelOnly="1" outline="0" axis="axisRow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grandRow="1" outline="0" fieldPosition="0"/>
    </format>
    <format dxfId="0">
      <pivotArea dataOnly="0" labelOnly="1" outline="0" axis="axisValues" fieldPosition="0"/>
    </format>
  </formats>
  <chartFormats count="4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9026B0-021C-A143-8C40-17F3C1634F51}" name="Tableau1" displayName="Tableau1" ref="A2:L376" totalsRowShown="0" headerRowDxfId="176" dataDxfId="174" headerRowBorderDxfId="175" tableBorderDxfId="173" totalsRowBorderDxfId="172">
  <autoFilter ref="A2:L376" xr:uid="{B79026B0-021C-A143-8C40-17F3C1634F51}"/>
  <tableColumns count="12">
    <tableColumn id="1" xr3:uid="{A74E7599-CF60-C146-9656-09ED1609E44D}" name="Person ID" dataDxfId="171"/>
    <tableColumn id="2" xr3:uid="{DD17F902-6EAF-4043-9B61-60F3DA36A9D1}" name="Genre" dataDxfId="170"/>
    <tableColumn id="3" xr3:uid="{EF361925-6163-B846-82FD-5D3B19F68F36}" name="Âge" dataDxfId="169"/>
    <tableColumn id="4" xr3:uid="{447C51CA-73BE-3248-A8CE-1D39B150BF6E}" name="Métier" dataDxfId="168"/>
    <tableColumn id="5" xr3:uid="{5F34D1CD-2442-934B-9EE2-DF037F4AB8E8}" name="Heures de sommeil" dataDxfId="167"/>
    <tableColumn id="6" xr3:uid="{9F963C79-EEFB-EE4C-8A0D-F89BE7F6FA09}" name="Qualité du sommeil" dataDxfId="166"/>
    <tableColumn id="7" xr3:uid="{9C768898-4B0F-554B-B2B2-81C0A0FB11E3}" name="Niveau d'activité physique" dataDxfId="165"/>
    <tableColumn id="8" xr3:uid="{9EFEFC9F-0C7A-AF4D-B5AA-0BAA1EFE6556}" name="Niveau de stress" dataDxfId="164"/>
    <tableColumn id="9" xr3:uid="{BA10F109-362C-3B4D-881B-C1F4645C1FEC}" name="IMC" dataDxfId="163"/>
    <tableColumn id="10" xr3:uid="{E65D026E-DEC6-0E41-A40F-B0FD291859E8}" name=" Pression artérielle" dataDxfId="162"/>
    <tableColumn id="12" xr3:uid="{B851E0BC-C152-CD40-BDA9-9DCAAAF58823}" name="Pas quotidiens" dataDxfId="161"/>
    <tableColumn id="13" xr3:uid="{85BE2E39-EF63-574B-9B5C-5443F0ACA9B4}" name="Troubles du sommeil" dataDxfId="16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DC0FC6A-12CD-EB42-A687-8C76F3296166}" name="IMC" displayName="IMC" ref="W2:X5" totalsRowShown="0" headerRowDxfId="159" headerRowBorderDxfId="158" tableBorderDxfId="157" totalsRowBorderDxfId="156">
  <autoFilter ref="W2:X5" xr:uid="{5DC0FC6A-12CD-EB42-A687-8C76F3296166}"/>
  <tableColumns count="2">
    <tableColumn id="1" xr3:uid="{747B5A58-1B86-A740-AD54-07CB1B7ACC55}" name="IMC" dataDxfId="155"/>
    <tableColumn id="2" xr3:uid="{6B1EA288-22E4-3441-AA86-ECEEC6641FAA}" name="Population" dataDxfId="15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89"/>
  <sheetViews>
    <sheetView showGridLines="0" tabSelected="1" topLeftCell="K1" zoomScale="60" zoomScaleNormal="32" workbookViewId="0">
      <selection activeCell="B377" sqref="B377"/>
    </sheetView>
  </sheetViews>
  <sheetFormatPr baseColWidth="10" defaultColWidth="8.33203125" defaultRowHeight="20" customHeight="1" x14ac:dyDescent="0.15"/>
  <cols>
    <col min="1" max="1" width="46.1640625" style="1" customWidth="1"/>
    <col min="2" max="2" width="46.83203125" style="3" customWidth="1"/>
    <col min="3" max="3" width="54.6640625" style="3" customWidth="1"/>
    <col min="4" max="4" width="43.33203125" style="2" customWidth="1"/>
    <col min="5" max="5" width="64" style="3" customWidth="1"/>
    <col min="6" max="6" width="62.6640625" style="10" customWidth="1"/>
    <col min="7" max="7" width="79.6640625" style="10" customWidth="1"/>
    <col min="8" max="8" width="71" style="3" customWidth="1"/>
    <col min="9" max="9" width="47.5" style="3" customWidth="1"/>
    <col min="10" max="10" width="68.83203125" style="3" customWidth="1"/>
    <col min="11" max="11" width="56.6640625" style="3" customWidth="1"/>
    <col min="12" max="12" width="73" style="3" customWidth="1"/>
    <col min="13" max="13" width="13" customWidth="1"/>
    <col min="14" max="14" width="30.83203125" style="1" customWidth="1"/>
    <col min="15" max="15" width="30.6640625" style="1" customWidth="1"/>
    <col min="16" max="16" width="10.5" style="1" customWidth="1"/>
    <col min="17" max="17" width="30.83203125" style="1" customWidth="1"/>
    <col min="18" max="18" width="30.6640625" style="1" customWidth="1"/>
    <col min="19" max="19" width="8.33203125" style="1"/>
    <col min="20" max="21" width="30.83203125" style="1" customWidth="1"/>
    <col min="22" max="22" width="8.33203125" style="1"/>
    <col min="23" max="23" width="30.83203125" style="1" customWidth="1"/>
    <col min="24" max="24" width="30.5" style="1" customWidth="1"/>
    <col min="25" max="16384" width="8.33203125" style="1"/>
  </cols>
  <sheetData>
    <row r="1" spans="1:24" ht="147" customHeight="1" x14ac:dyDescent="0.15">
      <c r="A1" s="64" t="s">
        <v>71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6"/>
      <c r="M1" s="38"/>
      <c r="N1" s="61" t="s">
        <v>93</v>
      </c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4" s="18" customFormat="1" ht="103" customHeight="1" x14ac:dyDescent="0.15">
      <c r="A2" s="21" t="s">
        <v>0</v>
      </c>
      <c r="B2" s="22" t="s">
        <v>58</v>
      </c>
      <c r="C2" s="22" t="s">
        <v>67</v>
      </c>
      <c r="D2" s="22" t="s">
        <v>54</v>
      </c>
      <c r="E2" s="33" t="s">
        <v>59</v>
      </c>
      <c r="F2" s="22" t="s">
        <v>60</v>
      </c>
      <c r="G2" s="22" t="s">
        <v>61</v>
      </c>
      <c r="H2" s="22" t="s">
        <v>62</v>
      </c>
      <c r="I2" s="22" t="s">
        <v>63</v>
      </c>
      <c r="J2" s="22" t="s">
        <v>64</v>
      </c>
      <c r="K2" s="22" t="s">
        <v>65</v>
      </c>
      <c r="L2" s="19" t="s">
        <v>66</v>
      </c>
      <c r="N2" s="62" t="s">
        <v>92</v>
      </c>
      <c r="O2" s="63"/>
      <c r="P2" s="35"/>
      <c r="Q2" s="62" t="s">
        <v>60</v>
      </c>
      <c r="R2" s="63"/>
      <c r="T2" s="59" t="s">
        <v>94</v>
      </c>
      <c r="U2" s="60"/>
      <c r="W2" s="41" t="s">
        <v>63</v>
      </c>
      <c r="X2" s="42" t="s">
        <v>68</v>
      </c>
    </row>
    <row r="3" spans="1:24" ht="50" customHeight="1" x14ac:dyDescent="0.15">
      <c r="A3" s="20">
        <v>1</v>
      </c>
      <c r="B3" s="9" t="s">
        <v>55</v>
      </c>
      <c r="C3" s="12">
        <v>27</v>
      </c>
      <c r="D3" s="8" t="s">
        <v>84</v>
      </c>
      <c r="E3" s="34" t="s">
        <v>1</v>
      </c>
      <c r="F3" s="13">
        <v>6</v>
      </c>
      <c r="G3" s="13">
        <v>42</v>
      </c>
      <c r="H3" s="12">
        <v>6</v>
      </c>
      <c r="I3" s="8" t="s">
        <v>80</v>
      </c>
      <c r="J3" s="8" t="s">
        <v>2</v>
      </c>
      <c r="K3" s="9">
        <v>4200</v>
      </c>
      <c r="L3" s="8" t="s">
        <v>83</v>
      </c>
      <c r="N3" s="9" t="s">
        <v>89</v>
      </c>
      <c r="O3" s="36">
        <f>AVERAGE(E3:E376)</f>
        <v>6.5909090909090908</v>
      </c>
      <c r="P3" s="6"/>
      <c r="Q3" s="9" t="s">
        <v>89</v>
      </c>
      <c r="R3" s="36">
        <f>AVERAGE(H3:H376)</f>
        <v>5.3850267379679142</v>
      </c>
      <c r="T3" s="7" t="s">
        <v>89</v>
      </c>
      <c r="U3" s="40">
        <f>AVERAGE(G3:G376)</f>
        <v>59.171122994652407</v>
      </c>
      <c r="W3" s="43" t="s">
        <v>7</v>
      </c>
      <c r="X3" s="44">
        <f>COUNTIF(I3:I376,"Obese")</f>
        <v>10</v>
      </c>
    </row>
    <row r="4" spans="1:24" ht="50" customHeight="1" x14ac:dyDescent="0.15">
      <c r="A4" s="20">
        <v>2</v>
      </c>
      <c r="B4" s="9" t="s">
        <v>55</v>
      </c>
      <c r="C4" s="12">
        <v>28</v>
      </c>
      <c r="D4" s="8" t="s">
        <v>72</v>
      </c>
      <c r="E4" s="34" t="s">
        <v>3</v>
      </c>
      <c r="F4" s="13">
        <v>6</v>
      </c>
      <c r="G4" s="13">
        <v>60</v>
      </c>
      <c r="H4" s="12">
        <v>8</v>
      </c>
      <c r="I4" s="8" t="s">
        <v>4</v>
      </c>
      <c r="J4" s="8" t="s">
        <v>5</v>
      </c>
      <c r="K4" s="9">
        <v>10000</v>
      </c>
      <c r="L4" s="8" t="s">
        <v>83</v>
      </c>
      <c r="N4" s="9" t="s">
        <v>90</v>
      </c>
      <c r="O4" s="37">
        <f>MIN(E3:E376)</f>
        <v>6</v>
      </c>
      <c r="P4" s="6"/>
      <c r="Q4" s="9" t="s">
        <v>90</v>
      </c>
      <c r="R4" s="37">
        <f>MIN(H3:H376)</f>
        <v>3</v>
      </c>
      <c r="T4" s="7" t="s">
        <v>90</v>
      </c>
      <c r="U4" s="39">
        <f>MIN(G3:G376)</f>
        <v>30</v>
      </c>
      <c r="W4" s="43" t="s">
        <v>4</v>
      </c>
      <c r="X4" s="44">
        <f>COUNTIF(I3:I376,"Normal")</f>
        <v>216</v>
      </c>
    </row>
    <row r="5" spans="1:24" ht="50" customHeight="1" x14ac:dyDescent="0.15">
      <c r="A5" s="20">
        <v>3</v>
      </c>
      <c r="B5" s="9" t="s">
        <v>55</v>
      </c>
      <c r="C5" s="12">
        <v>28</v>
      </c>
      <c r="D5" s="8" t="s">
        <v>72</v>
      </c>
      <c r="E5" s="34" t="s">
        <v>3</v>
      </c>
      <c r="F5" s="13">
        <v>6</v>
      </c>
      <c r="G5" s="13">
        <v>60</v>
      </c>
      <c r="H5" s="12">
        <v>8</v>
      </c>
      <c r="I5" s="8" t="s">
        <v>4</v>
      </c>
      <c r="J5" s="8" t="s">
        <v>5</v>
      </c>
      <c r="K5" s="9">
        <v>10000</v>
      </c>
      <c r="L5" s="8" t="s">
        <v>83</v>
      </c>
      <c r="N5" s="9" t="s">
        <v>91</v>
      </c>
      <c r="O5" s="37">
        <f>MAX((E3:E376))</f>
        <v>8</v>
      </c>
      <c r="P5" s="6"/>
      <c r="Q5" s="9" t="s">
        <v>91</v>
      </c>
      <c r="R5" s="37">
        <f>MAX((H3:H376))</f>
        <v>8</v>
      </c>
      <c r="T5" s="7" t="s">
        <v>91</v>
      </c>
      <c r="U5" s="39">
        <f>MAX(G3:G376)</f>
        <v>90</v>
      </c>
      <c r="W5" s="45" t="s">
        <v>80</v>
      </c>
      <c r="X5" s="46">
        <f>COUNTIF(I3:I376,"Surpoids")</f>
        <v>148</v>
      </c>
    </row>
    <row r="6" spans="1:24" ht="50" customHeight="1" x14ac:dyDescent="0.15">
      <c r="A6" s="20">
        <v>4</v>
      </c>
      <c r="B6" s="9" t="s">
        <v>55</v>
      </c>
      <c r="C6" s="12">
        <v>28</v>
      </c>
      <c r="D6" s="8" t="s">
        <v>73</v>
      </c>
      <c r="E6" s="34" t="s">
        <v>6</v>
      </c>
      <c r="F6" s="13">
        <v>4</v>
      </c>
      <c r="G6" s="13">
        <v>30</v>
      </c>
      <c r="H6" s="12">
        <v>8</v>
      </c>
      <c r="I6" s="8" t="s">
        <v>7</v>
      </c>
      <c r="J6" s="8" t="s">
        <v>8</v>
      </c>
      <c r="K6" s="9">
        <v>3000</v>
      </c>
      <c r="L6" s="8" t="s">
        <v>82</v>
      </c>
    </row>
    <row r="7" spans="1:24" ht="50" customHeight="1" x14ac:dyDescent="0.15">
      <c r="A7" s="20">
        <v>5</v>
      </c>
      <c r="B7" s="9" t="s">
        <v>55</v>
      </c>
      <c r="C7" s="12">
        <v>28</v>
      </c>
      <c r="D7" s="8" t="s">
        <v>73</v>
      </c>
      <c r="E7" s="34" t="s">
        <v>6</v>
      </c>
      <c r="F7" s="13">
        <v>4</v>
      </c>
      <c r="G7" s="13">
        <v>30</v>
      </c>
      <c r="H7" s="12">
        <v>8</v>
      </c>
      <c r="I7" s="8" t="s">
        <v>7</v>
      </c>
      <c r="J7" s="8" t="s">
        <v>8</v>
      </c>
      <c r="K7" s="9">
        <v>3000</v>
      </c>
      <c r="L7" s="8" t="s">
        <v>82</v>
      </c>
    </row>
    <row r="8" spans="1:24" ht="50" customHeight="1" x14ac:dyDescent="0.15">
      <c r="A8" s="20">
        <v>6</v>
      </c>
      <c r="B8" s="9" t="s">
        <v>55</v>
      </c>
      <c r="C8" s="12">
        <v>28</v>
      </c>
      <c r="D8" s="8" t="s">
        <v>84</v>
      </c>
      <c r="E8" s="34" t="s">
        <v>6</v>
      </c>
      <c r="F8" s="13">
        <v>4</v>
      </c>
      <c r="G8" s="13">
        <v>30</v>
      </c>
      <c r="H8" s="12">
        <v>8</v>
      </c>
      <c r="I8" s="8" t="s">
        <v>7</v>
      </c>
      <c r="J8" s="8" t="s">
        <v>8</v>
      </c>
      <c r="K8" s="9">
        <v>3000</v>
      </c>
      <c r="L8" s="8" t="s">
        <v>81</v>
      </c>
    </row>
    <row r="9" spans="1:24" ht="50" customHeight="1" x14ac:dyDescent="0.15">
      <c r="A9" s="20">
        <v>7</v>
      </c>
      <c r="B9" s="9" t="s">
        <v>55</v>
      </c>
      <c r="C9" s="12">
        <v>29</v>
      </c>
      <c r="D9" s="8" t="s">
        <v>74</v>
      </c>
      <c r="E9" s="34" t="s">
        <v>9</v>
      </c>
      <c r="F9" s="13">
        <v>6</v>
      </c>
      <c r="G9" s="13">
        <v>40</v>
      </c>
      <c r="H9" s="12">
        <v>7</v>
      </c>
      <c r="I9" s="8" t="s">
        <v>7</v>
      </c>
      <c r="J9" s="8" t="s">
        <v>8</v>
      </c>
      <c r="K9" s="9">
        <v>3500</v>
      </c>
      <c r="L9" s="8" t="s">
        <v>81</v>
      </c>
    </row>
    <row r="10" spans="1:24" ht="50" customHeight="1" x14ac:dyDescent="0.15">
      <c r="A10" s="20">
        <v>8</v>
      </c>
      <c r="B10" s="9" t="s">
        <v>55</v>
      </c>
      <c r="C10" s="12">
        <v>29</v>
      </c>
      <c r="D10" s="8" t="s">
        <v>72</v>
      </c>
      <c r="E10" s="34" t="s">
        <v>10</v>
      </c>
      <c r="F10" s="13">
        <v>7</v>
      </c>
      <c r="G10" s="13">
        <v>75</v>
      </c>
      <c r="H10" s="12">
        <v>6</v>
      </c>
      <c r="I10" s="8" t="s">
        <v>4</v>
      </c>
      <c r="J10" s="8" t="s">
        <v>11</v>
      </c>
      <c r="K10" s="9">
        <v>8000</v>
      </c>
      <c r="L10" s="8" t="s">
        <v>83</v>
      </c>
    </row>
    <row r="11" spans="1:24" ht="50" customHeight="1" x14ac:dyDescent="0.15">
      <c r="A11" s="20">
        <v>9</v>
      </c>
      <c r="B11" s="9" t="s">
        <v>55</v>
      </c>
      <c r="C11" s="12">
        <v>29</v>
      </c>
      <c r="D11" s="8" t="s">
        <v>72</v>
      </c>
      <c r="E11" s="34" t="s">
        <v>10</v>
      </c>
      <c r="F11" s="13">
        <v>7</v>
      </c>
      <c r="G11" s="13">
        <v>75</v>
      </c>
      <c r="H11" s="12">
        <v>6</v>
      </c>
      <c r="I11" s="8" t="s">
        <v>4</v>
      </c>
      <c r="J11" s="8" t="s">
        <v>11</v>
      </c>
      <c r="K11" s="9">
        <v>8000</v>
      </c>
      <c r="L11" s="8" t="s">
        <v>83</v>
      </c>
    </row>
    <row r="12" spans="1:24" ht="50" customHeight="1" x14ac:dyDescent="0.15">
      <c r="A12" s="20">
        <v>10</v>
      </c>
      <c r="B12" s="9" t="s">
        <v>55</v>
      </c>
      <c r="C12" s="12">
        <v>29</v>
      </c>
      <c r="D12" s="8" t="s">
        <v>72</v>
      </c>
      <c r="E12" s="34" t="s">
        <v>10</v>
      </c>
      <c r="F12" s="13">
        <v>7</v>
      </c>
      <c r="G12" s="13">
        <v>75</v>
      </c>
      <c r="H12" s="12">
        <v>6</v>
      </c>
      <c r="I12" s="8" t="s">
        <v>4</v>
      </c>
      <c r="J12" s="8" t="s">
        <v>11</v>
      </c>
      <c r="K12" s="9">
        <v>8000</v>
      </c>
      <c r="L12" s="8" t="s">
        <v>83</v>
      </c>
      <c r="N12" s="14"/>
      <c r="O12" s="47"/>
    </row>
    <row r="13" spans="1:24" ht="50" customHeight="1" x14ac:dyDescent="0.15">
      <c r="A13" s="20">
        <v>11</v>
      </c>
      <c r="B13" s="9" t="s">
        <v>55</v>
      </c>
      <c r="C13" s="12">
        <v>29</v>
      </c>
      <c r="D13" s="8" t="s">
        <v>72</v>
      </c>
      <c r="E13" s="34" t="s">
        <v>1</v>
      </c>
      <c r="F13" s="13">
        <v>6</v>
      </c>
      <c r="G13" s="13">
        <v>30</v>
      </c>
      <c r="H13" s="12">
        <v>8</v>
      </c>
      <c r="I13" s="8" t="s">
        <v>4</v>
      </c>
      <c r="J13" s="8" t="s">
        <v>11</v>
      </c>
      <c r="K13" s="9">
        <v>8000</v>
      </c>
      <c r="L13" s="8" t="s">
        <v>83</v>
      </c>
    </row>
    <row r="14" spans="1:24" ht="50" customHeight="1" x14ac:dyDescent="0.15">
      <c r="A14" s="20">
        <v>12</v>
      </c>
      <c r="B14" s="9" t="s">
        <v>55</v>
      </c>
      <c r="C14" s="12">
        <v>29</v>
      </c>
      <c r="D14" s="8" t="s">
        <v>72</v>
      </c>
      <c r="E14" s="34" t="s">
        <v>10</v>
      </c>
      <c r="F14" s="13">
        <v>7</v>
      </c>
      <c r="G14" s="13">
        <v>75</v>
      </c>
      <c r="H14" s="12">
        <v>6</v>
      </c>
      <c r="I14" s="8" t="s">
        <v>4</v>
      </c>
      <c r="J14" s="8" t="s">
        <v>11</v>
      </c>
      <c r="K14" s="9">
        <v>8000</v>
      </c>
      <c r="L14" s="8" t="s">
        <v>83</v>
      </c>
    </row>
    <row r="15" spans="1:24" ht="50" customHeight="1" x14ac:dyDescent="0.15">
      <c r="A15" s="20">
        <v>13</v>
      </c>
      <c r="B15" s="9" t="s">
        <v>55</v>
      </c>
      <c r="C15" s="12">
        <v>29</v>
      </c>
      <c r="D15" s="8" t="s">
        <v>72</v>
      </c>
      <c r="E15" s="34" t="s">
        <v>1</v>
      </c>
      <c r="F15" s="13">
        <v>6</v>
      </c>
      <c r="G15" s="13">
        <v>30</v>
      </c>
      <c r="H15" s="12">
        <v>8</v>
      </c>
      <c r="I15" s="8" t="s">
        <v>4</v>
      </c>
      <c r="J15" s="8" t="s">
        <v>11</v>
      </c>
      <c r="K15" s="9">
        <v>8000</v>
      </c>
      <c r="L15" s="8" t="s">
        <v>83</v>
      </c>
    </row>
    <row r="16" spans="1:24" ht="50" customHeight="1" x14ac:dyDescent="0.15">
      <c r="A16" s="20">
        <v>14</v>
      </c>
      <c r="B16" s="9" t="s">
        <v>55</v>
      </c>
      <c r="C16" s="12">
        <v>29</v>
      </c>
      <c r="D16" s="8" t="s">
        <v>72</v>
      </c>
      <c r="E16" s="34">
        <v>6</v>
      </c>
      <c r="F16" s="13">
        <v>6</v>
      </c>
      <c r="G16" s="13">
        <v>30</v>
      </c>
      <c r="H16" s="12">
        <v>8</v>
      </c>
      <c r="I16" s="8" t="s">
        <v>4</v>
      </c>
      <c r="J16" s="8" t="s">
        <v>11</v>
      </c>
      <c r="K16" s="9">
        <v>8000</v>
      </c>
      <c r="L16" s="8" t="s">
        <v>83</v>
      </c>
    </row>
    <row r="17" spans="1:12" ht="50" customHeight="1" x14ac:dyDescent="0.15">
      <c r="A17" s="20">
        <v>15</v>
      </c>
      <c r="B17" s="9" t="s">
        <v>55</v>
      </c>
      <c r="C17" s="12">
        <v>29</v>
      </c>
      <c r="D17" s="8" t="s">
        <v>72</v>
      </c>
      <c r="E17" s="34">
        <v>6</v>
      </c>
      <c r="F17" s="13">
        <v>6</v>
      </c>
      <c r="G17" s="13">
        <v>30</v>
      </c>
      <c r="H17" s="12">
        <v>8</v>
      </c>
      <c r="I17" s="8" t="s">
        <v>4</v>
      </c>
      <c r="J17" s="8" t="s">
        <v>11</v>
      </c>
      <c r="K17" s="9">
        <v>8000</v>
      </c>
      <c r="L17" s="8" t="s">
        <v>83</v>
      </c>
    </row>
    <row r="18" spans="1:12" ht="50" customHeight="1" x14ac:dyDescent="0.15">
      <c r="A18" s="20">
        <v>16</v>
      </c>
      <c r="B18" s="9" t="s">
        <v>55</v>
      </c>
      <c r="C18" s="12">
        <v>29</v>
      </c>
      <c r="D18" s="8" t="s">
        <v>72</v>
      </c>
      <c r="E18" s="34">
        <v>6</v>
      </c>
      <c r="F18" s="13">
        <v>6</v>
      </c>
      <c r="G18" s="13">
        <v>30</v>
      </c>
      <c r="H18" s="12">
        <v>8</v>
      </c>
      <c r="I18" s="8" t="s">
        <v>4</v>
      </c>
      <c r="J18" s="8" t="s">
        <v>11</v>
      </c>
      <c r="K18" s="9">
        <v>8000</v>
      </c>
      <c r="L18" s="8" t="s">
        <v>83</v>
      </c>
    </row>
    <row r="19" spans="1:12" ht="50" customHeight="1" x14ac:dyDescent="0.15">
      <c r="A19" s="20">
        <v>17</v>
      </c>
      <c r="B19" s="9" t="s">
        <v>56</v>
      </c>
      <c r="C19" s="12">
        <v>29</v>
      </c>
      <c r="D19" s="8" t="s">
        <v>77</v>
      </c>
      <c r="E19" s="34" t="s">
        <v>12</v>
      </c>
      <c r="F19" s="13">
        <v>5</v>
      </c>
      <c r="G19" s="13">
        <v>40</v>
      </c>
      <c r="H19" s="12">
        <v>7</v>
      </c>
      <c r="I19" s="8" t="s">
        <v>4</v>
      </c>
      <c r="J19" s="8" t="s">
        <v>13</v>
      </c>
      <c r="K19" s="9">
        <v>4000</v>
      </c>
      <c r="L19" s="8" t="s">
        <v>82</v>
      </c>
    </row>
    <row r="20" spans="1:12" ht="50" customHeight="1" x14ac:dyDescent="0.15">
      <c r="A20" s="20">
        <v>18</v>
      </c>
      <c r="B20" s="9" t="s">
        <v>55</v>
      </c>
      <c r="C20" s="12">
        <v>29</v>
      </c>
      <c r="D20" s="8" t="s">
        <v>72</v>
      </c>
      <c r="E20" s="34">
        <v>6</v>
      </c>
      <c r="F20" s="13">
        <v>6</v>
      </c>
      <c r="G20" s="13">
        <v>30</v>
      </c>
      <c r="H20" s="12">
        <v>8</v>
      </c>
      <c r="I20" s="8" t="s">
        <v>4</v>
      </c>
      <c r="J20" s="8" t="s">
        <v>11</v>
      </c>
      <c r="K20" s="9">
        <v>8000</v>
      </c>
      <c r="L20" s="8" t="s">
        <v>82</v>
      </c>
    </row>
    <row r="21" spans="1:12" ht="50" customHeight="1" x14ac:dyDescent="0.15">
      <c r="A21" s="20">
        <v>19</v>
      </c>
      <c r="B21" s="9" t="s">
        <v>56</v>
      </c>
      <c r="C21" s="12">
        <v>29</v>
      </c>
      <c r="D21" s="8" t="s">
        <v>77</v>
      </c>
      <c r="E21" s="34" t="s">
        <v>12</v>
      </c>
      <c r="F21" s="13">
        <v>5</v>
      </c>
      <c r="G21" s="13">
        <v>40</v>
      </c>
      <c r="H21" s="12">
        <v>7</v>
      </c>
      <c r="I21" s="8" t="s">
        <v>4</v>
      </c>
      <c r="J21" s="8" t="s">
        <v>13</v>
      </c>
      <c r="K21" s="9">
        <v>4000</v>
      </c>
      <c r="L21" s="8" t="s">
        <v>81</v>
      </c>
    </row>
    <row r="22" spans="1:12" ht="50" customHeight="1" x14ac:dyDescent="0.15">
      <c r="A22" s="20">
        <v>20</v>
      </c>
      <c r="B22" s="9" t="s">
        <v>55</v>
      </c>
      <c r="C22" s="12">
        <v>30</v>
      </c>
      <c r="D22" s="8" t="s">
        <v>72</v>
      </c>
      <c r="E22" s="34" t="s">
        <v>14</v>
      </c>
      <c r="F22" s="13">
        <v>7</v>
      </c>
      <c r="G22" s="13">
        <v>75</v>
      </c>
      <c r="H22" s="12">
        <v>6</v>
      </c>
      <c r="I22" s="8" t="s">
        <v>4</v>
      </c>
      <c r="J22" s="8" t="s">
        <v>11</v>
      </c>
      <c r="K22" s="9">
        <v>8000</v>
      </c>
      <c r="L22" s="8" t="s">
        <v>83</v>
      </c>
    </row>
    <row r="23" spans="1:12" ht="50" customHeight="1" x14ac:dyDescent="0.15">
      <c r="A23" s="20">
        <v>21</v>
      </c>
      <c r="B23" s="9" t="s">
        <v>55</v>
      </c>
      <c r="C23" s="12">
        <v>30</v>
      </c>
      <c r="D23" s="8" t="s">
        <v>72</v>
      </c>
      <c r="E23" s="34" t="s">
        <v>15</v>
      </c>
      <c r="F23" s="13">
        <v>7</v>
      </c>
      <c r="G23" s="13">
        <v>75</v>
      </c>
      <c r="H23" s="12">
        <v>6</v>
      </c>
      <c r="I23" s="8" t="s">
        <v>4</v>
      </c>
      <c r="J23" s="8" t="s">
        <v>11</v>
      </c>
      <c r="K23" s="9">
        <v>8000</v>
      </c>
      <c r="L23" s="8" t="s">
        <v>83</v>
      </c>
    </row>
    <row r="24" spans="1:12" ht="50" customHeight="1" x14ac:dyDescent="0.15">
      <c r="A24" s="20">
        <v>22</v>
      </c>
      <c r="B24" s="9" t="s">
        <v>55</v>
      </c>
      <c r="C24" s="12">
        <v>30</v>
      </c>
      <c r="D24" s="8" t="s">
        <v>72</v>
      </c>
      <c r="E24" s="34" t="s">
        <v>15</v>
      </c>
      <c r="F24" s="13">
        <v>7</v>
      </c>
      <c r="G24" s="13">
        <v>75</v>
      </c>
      <c r="H24" s="12">
        <v>6</v>
      </c>
      <c r="I24" s="8" t="s">
        <v>4</v>
      </c>
      <c r="J24" s="8" t="s">
        <v>11</v>
      </c>
      <c r="K24" s="9">
        <v>8000</v>
      </c>
      <c r="L24" s="8" t="s">
        <v>83</v>
      </c>
    </row>
    <row r="25" spans="1:12" ht="50" customHeight="1" x14ac:dyDescent="0.15">
      <c r="A25" s="20">
        <v>23</v>
      </c>
      <c r="B25" s="9" t="s">
        <v>55</v>
      </c>
      <c r="C25" s="12">
        <v>30</v>
      </c>
      <c r="D25" s="8" t="s">
        <v>72</v>
      </c>
      <c r="E25" s="34" t="s">
        <v>15</v>
      </c>
      <c r="F25" s="13">
        <v>7</v>
      </c>
      <c r="G25" s="13">
        <v>75</v>
      </c>
      <c r="H25" s="12">
        <v>6</v>
      </c>
      <c r="I25" s="8" t="s">
        <v>4</v>
      </c>
      <c r="J25" s="8" t="s">
        <v>11</v>
      </c>
      <c r="K25" s="9">
        <v>8000</v>
      </c>
      <c r="L25" s="8" t="s">
        <v>83</v>
      </c>
    </row>
    <row r="26" spans="1:12" ht="50" customHeight="1" x14ac:dyDescent="0.15">
      <c r="A26" s="20">
        <v>24</v>
      </c>
      <c r="B26" s="9" t="s">
        <v>55</v>
      </c>
      <c r="C26" s="12">
        <v>30</v>
      </c>
      <c r="D26" s="8" t="s">
        <v>72</v>
      </c>
      <c r="E26" s="34" t="s">
        <v>15</v>
      </c>
      <c r="F26" s="13">
        <v>7</v>
      </c>
      <c r="G26" s="13">
        <v>75</v>
      </c>
      <c r="H26" s="12">
        <v>6</v>
      </c>
      <c r="I26" s="8" t="s">
        <v>4</v>
      </c>
      <c r="J26" s="8" t="s">
        <v>11</v>
      </c>
      <c r="K26" s="9">
        <v>8000</v>
      </c>
      <c r="L26" s="8" t="s">
        <v>83</v>
      </c>
    </row>
    <row r="27" spans="1:12" ht="50" customHeight="1" x14ac:dyDescent="0.15">
      <c r="A27" s="20">
        <v>25</v>
      </c>
      <c r="B27" s="9" t="s">
        <v>55</v>
      </c>
      <c r="C27" s="12">
        <v>30</v>
      </c>
      <c r="D27" s="8" t="s">
        <v>72</v>
      </c>
      <c r="E27" s="34" t="s">
        <v>10</v>
      </c>
      <c r="F27" s="13">
        <v>7</v>
      </c>
      <c r="G27" s="13">
        <v>75</v>
      </c>
      <c r="H27" s="12">
        <v>6</v>
      </c>
      <c r="I27" s="8" t="s">
        <v>4</v>
      </c>
      <c r="J27" s="8" t="s">
        <v>11</v>
      </c>
      <c r="K27" s="9">
        <v>8000</v>
      </c>
      <c r="L27" s="8" t="s">
        <v>83</v>
      </c>
    </row>
    <row r="28" spans="1:12" ht="50" customHeight="1" x14ac:dyDescent="0.15">
      <c r="A28" s="20">
        <v>26</v>
      </c>
      <c r="B28" s="9" t="s">
        <v>55</v>
      </c>
      <c r="C28" s="12">
        <v>30</v>
      </c>
      <c r="D28" s="8" t="s">
        <v>72</v>
      </c>
      <c r="E28" s="34" t="s">
        <v>16</v>
      </c>
      <c r="F28" s="13">
        <v>7</v>
      </c>
      <c r="G28" s="13">
        <v>75</v>
      </c>
      <c r="H28" s="12">
        <v>6</v>
      </c>
      <c r="I28" s="8" t="s">
        <v>4</v>
      </c>
      <c r="J28" s="8" t="s">
        <v>11</v>
      </c>
      <c r="K28" s="9">
        <v>8000</v>
      </c>
      <c r="L28" s="8" t="s">
        <v>83</v>
      </c>
    </row>
    <row r="29" spans="1:12" ht="50" customHeight="1" x14ac:dyDescent="0.15">
      <c r="A29" s="20">
        <v>27</v>
      </c>
      <c r="B29" s="9" t="s">
        <v>55</v>
      </c>
      <c r="C29" s="12">
        <v>30</v>
      </c>
      <c r="D29" s="8" t="s">
        <v>72</v>
      </c>
      <c r="E29" s="34" t="s">
        <v>10</v>
      </c>
      <c r="F29" s="13">
        <v>7</v>
      </c>
      <c r="G29" s="13">
        <v>75</v>
      </c>
      <c r="H29" s="12">
        <v>6</v>
      </c>
      <c r="I29" s="8" t="s">
        <v>4</v>
      </c>
      <c r="J29" s="8" t="s">
        <v>11</v>
      </c>
      <c r="K29" s="9">
        <v>8000</v>
      </c>
      <c r="L29" s="8" t="s">
        <v>83</v>
      </c>
    </row>
    <row r="30" spans="1:12" ht="50" customHeight="1" x14ac:dyDescent="0.15">
      <c r="A30" s="20">
        <v>28</v>
      </c>
      <c r="B30" s="9" t="s">
        <v>55</v>
      </c>
      <c r="C30" s="12">
        <v>30</v>
      </c>
      <c r="D30" s="8" t="s">
        <v>72</v>
      </c>
      <c r="E30" s="34" t="s">
        <v>16</v>
      </c>
      <c r="F30" s="13">
        <v>7</v>
      </c>
      <c r="G30" s="13">
        <v>75</v>
      </c>
      <c r="H30" s="12">
        <v>6</v>
      </c>
      <c r="I30" s="8" t="s">
        <v>4</v>
      </c>
      <c r="J30" s="8" t="s">
        <v>11</v>
      </c>
      <c r="K30" s="9">
        <v>8000</v>
      </c>
      <c r="L30" s="8" t="s">
        <v>83</v>
      </c>
    </row>
    <row r="31" spans="1:12" ht="50" customHeight="1" x14ac:dyDescent="0.15">
      <c r="A31" s="20">
        <v>29</v>
      </c>
      <c r="B31" s="9" t="s">
        <v>55</v>
      </c>
      <c r="C31" s="12">
        <v>30</v>
      </c>
      <c r="D31" s="8" t="s">
        <v>72</v>
      </c>
      <c r="E31" s="34" t="s">
        <v>16</v>
      </c>
      <c r="F31" s="13">
        <v>7</v>
      </c>
      <c r="G31" s="13">
        <v>75</v>
      </c>
      <c r="H31" s="12">
        <v>6</v>
      </c>
      <c r="I31" s="8" t="s">
        <v>4</v>
      </c>
      <c r="J31" s="8" t="s">
        <v>11</v>
      </c>
      <c r="K31" s="9">
        <v>8000</v>
      </c>
      <c r="L31" s="8" t="s">
        <v>83</v>
      </c>
    </row>
    <row r="32" spans="1:12" ht="50" customHeight="1" x14ac:dyDescent="0.15">
      <c r="A32" s="20">
        <v>30</v>
      </c>
      <c r="B32" s="9" t="s">
        <v>55</v>
      </c>
      <c r="C32" s="12">
        <v>30</v>
      </c>
      <c r="D32" s="8" t="s">
        <v>72</v>
      </c>
      <c r="E32" s="34" t="s">
        <v>16</v>
      </c>
      <c r="F32" s="13">
        <v>7</v>
      </c>
      <c r="G32" s="13">
        <v>75</v>
      </c>
      <c r="H32" s="12">
        <v>6</v>
      </c>
      <c r="I32" s="8" t="s">
        <v>4</v>
      </c>
      <c r="J32" s="8" t="s">
        <v>11</v>
      </c>
      <c r="K32" s="9">
        <v>8000</v>
      </c>
      <c r="L32" s="8" t="s">
        <v>83</v>
      </c>
    </row>
    <row r="33" spans="1:12" ht="50" customHeight="1" x14ac:dyDescent="0.15">
      <c r="A33" s="20">
        <v>31</v>
      </c>
      <c r="B33" s="9" t="s">
        <v>56</v>
      </c>
      <c r="C33" s="12">
        <v>30</v>
      </c>
      <c r="D33" s="8" t="s">
        <v>77</v>
      </c>
      <c r="E33" s="34" t="s">
        <v>17</v>
      </c>
      <c r="F33" s="13">
        <v>5</v>
      </c>
      <c r="G33" s="13">
        <v>35</v>
      </c>
      <c r="H33" s="12">
        <v>7</v>
      </c>
      <c r="I33" s="8" t="s">
        <v>4</v>
      </c>
      <c r="J33" s="8" t="s">
        <v>18</v>
      </c>
      <c r="K33" s="9">
        <v>4100</v>
      </c>
      <c r="L33" s="8" t="s">
        <v>82</v>
      </c>
    </row>
    <row r="34" spans="1:12" ht="50" customHeight="1" x14ac:dyDescent="0.15">
      <c r="A34" s="20">
        <v>32</v>
      </c>
      <c r="B34" s="9" t="s">
        <v>56</v>
      </c>
      <c r="C34" s="12">
        <v>30</v>
      </c>
      <c r="D34" s="8" t="s">
        <v>77</v>
      </c>
      <c r="E34" s="34" t="s">
        <v>17</v>
      </c>
      <c r="F34" s="13">
        <v>5</v>
      </c>
      <c r="G34" s="13">
        <v>35</v>
      </c>
      <c r="H34" s="12">
        <v>7</v>
      </c>
      <c r="I34" s="8" t="s">
        <v>4</v>
      </c>
      <c r="J34" s="8" t="s">
        <v>18</v>
      </c>
      <c r="K34" s="9">
        <v>4100</v>
      </c>
      <c r="L34" s="8" t="s">
        <v>81</v>
      </c>
    </row>
    <row r="35" spans="1:12" ht="50" customHeight="1" x14ac:dyDescent="0.15">
      <c r="A35" s="20">
        <v>33</v>
      </c>
      <c r="B35" s="9" t="s">
        <v>56</v>
      </c>
      <c r="C35" s="12">
        <v>31</v>
      </c>
      <c r="D35" s="8" t="s">
        <v>77</v>
      </c>
      <c r="E35" s="34" t="s">
        <v>16</v>
      </c>
      <c r="F35" s="13">
        <v>8</v>
      </c>
      <c r="G35" s="13">
        <v>75</v>
      </c>
      <c r="H35" s="12">
        <v>4</v>
      </c>
      <c r="I35" s="8" t="s">
        <v>4</v>
      </c>
      <c r="J35" s="8" t="s">
        <v>19</v>
      </c>
      <c r="K35" s="9">
        <v>6800</v>
      </c>
      <c r="L35" s="8" t="s">
        <v>83</v>
      </c>
    </row>
    <row r="36" spans="1:12" ht="50" customHeight="1" x14ac:dyDescent="0.15">
      <c r="A36" s="20">
        <v>34</v>
      </c>
      <c r="B36" s="9" t="s">
        <v>55</v>
      </c>
      <c r="C36" s="12">
        <v>31</v>
      </c>
      <c r="D36" s="8" t="s">
        <v>72</v>
      </c>
      <c r="E36" s="34" t="s">
        <v>1</v>
      </c>
      <c r="F36" s="13">
        <v>6</v>
      </c>
      <c r="G36" s="13">
        <v>30</v>
      </c>
      <c r="H36" s="12">
        <v>8</v>
      </c>
      <c r="I36" s="8" t="s">
        <v>4</v>
      </c>
      <c r="J36" s="8" t="s">
        <v>5</v>
      </c>
      <c r="K36" s="9">
        <v>5000</v>
      </c>
      <c r="L36" s="8" t="s">
        <v>83</v>
      </c>
    </row>
    <row r="37" spans="1:12" ht="50" customHeight="1" x14ac:dyDescent="0.15">
      <c r="A37" s="20">
        <v>35</v>
      </c>
      <c r="B37" s="9" t="s">
        <v>55</v>
      </c>
      <c r="C37" s="12">
        <v>31</v>
      </c>
      <c r="D37" s="8" t="s">
        <v>72</v>
      </c>
      <c r="E37" s="34" t="s">
        <v>15</v>
      </c>
      <c r="F37" s="13">
        <v>7</v>
      </c>
      <c r="G37" s="13">
        <v>75</v>
      </c>
      <c r="H37" s="12">
        <v>6</v>
      </c>
      <c r="I37" s="8" t="s">
        <v>4</v>
      </c>
      <c r="J37" s="8" t="s">
        <v>11</v>
      </c>
      <c r="K37" s="9">
        <v>8000</v>
      </c>
      <c r="L37" s="8" t="s">
        <v>83</v>
      </c>
    </row>
    <row r="38" spans="1:12" ht="50" customHeight="1" x14ac:dyDescent="0.15">
      <c r="A38" s="20">
        <v>36</v>
      </c>
      <c r="B38" s="9" t="s">
        <v>55</v>
      </c>
      <c r="C38" s="12">
        <v>31</v>
      </c>
      <c r="D38" s="8" t="s">
        <v>72</v>
      </c>
      <c r="E38" s="34" t="s">
        <v>1</v>
      </c>
      <c r="F38" s="13">
        <v>6</v>
      </c>
      <c r="G38" s="13">
        <v>30</v>
      </c>
      <c r="H38" s="12">
        <v>8</v>
      </c>
      <c r="I38" s="8" t="s">
        <v>4</v>
      </c>
      <c r="J38" s="8" t="s">
        <v>5</v>
      </c>
      <c r="K38" s="9">
        <v>5000</v>
      </c>
      <c r="L38" s="8" t="s">
        <v>83</v>
      </c>
    </row>
    <row r="39" spans="1:12" ht="50" customHeight="1" x14ac:dyDescent="0.15">
      <c r="A39" s="20">
        <v>37</v>
      </c>
      <c r="B39" s="9" t="s">
        <v>55</v>
      </c>
      <c r="C39" s="12">
        <v>31</v>
      </c>
      <c r="D39" s="8" t="s">
        <v>72</v>
      </c>
      <c r="E39" s="34" t="s">
        <v>1</v>
      </c>
      <c r="F39" s="13">
        <v>6</v>
      </c>
      <c r="G39" s="13">
        <v>30</v>
      </c>
      <c r="H39" s="12">
        <v>8</v>
      </c>
      <c r="I39" s="8" t="s">
        <v>4</v>
      </c>
      <c r="J39" s="8" t="s">
        <v>5</v>
      </c>
      <c r="K39" s="9">
        <v>5000</v>
      </c>
      <c r="L39" s="8" t="s">
        <v>83</v>
      </c>
    </row>
    <row r="40" spans="1:12" ht="50" customHeight="1" x14ac:dyDescent="0.15">
      <c r="A40" s="20">
        <v>38</v>
      </c>
      <c r="B40" s="9" t="s">
        <v>55</v>
      </c>
      <c r="C40" s="12">
        <v>31</v>
      </c>
      <c r="D40" s="8" t="s">
        <v>72</v>
      </c>
      <c r="E40" s="34" t="s">
        <v>14</v>
      </c>
      <c r="F40" s="13">
        <v>7</v>
      </c>
      <c r="G40" s="13">
        <v>75</v>
      </c>
      <c r="H40" s="12">
        <v>6</v>
      </c>
      <c r="I40" s="8" t="s">
        <v>4</v>
      </c>
      <c r="J40" s="8" t="s">
        <v>11</v>
      </c>
      <c r="K40" s="9">
        <v>8000</v>
      </c>
      <c r="L40" s="8" t="s">
        <v>83</v>
      </c>
    </row>
    <row r="41" spans="1:12" ht="50" customHeight="1" x14ac:dyDescent="0.15">
      <c r="A41" s="20">
        <v>39</v>
      </c>
      <c r="B41" s="9" t="s">
        <v>55</v>
      </c>
      <c r="C41" s="12">
        <v>31</v>
      </c>
      <c r="D41" s="8" t="s">
        <v>72</v>
      </c>
      <c r="E41" s="34" t="s">
        <v>14</v>
      </c>
      <c r="F41" s="13">
        <v>7</v>
      </c>
      <c r="G41" s="13">
        <v>75</v>
      </c>
      <c r="H41" s="12">
        <v>6</v>
      </c>
      <c r="I41" s="8" t="s">
        <v>4</v>
      </c>
      <c r="J41" s="8" t="s">
        <v>11</v>
      </c>
      <c r="K41" s="9">
        <v>8000</v>
      </c>
      <c r="L41" s="8" t="s">
        <v>83</v>
      </c>
    </row>
    <row r="42" spans="1:12" ht="50" customHeight="1" x14ac:dyDescent="0.15">
      <c r="A42" s="20">
        <v>40</v>
      </c>
      <c r="B42" s="9" t="s">
        <v>55</v>
      </c>
      <c r="C42" s="12">
        <v>31</v>
      </c>
      <c r="D42" s="8" t="s">
        <v>72</v>
      </c>
      <c r="E42" s="34" t="s">
        <v>14</v>
      </c>
      <c r="F42" s="13">
        <v>7</v>
      </c>
      <c r="G42" s="13">
        <v>75</v>
      </c>
      <c r="H42" s="12">
        <v>6</v>
      </c>
      <c r="I42" s="8" t="s">
        <v>4</v>
      </c>
      <c r="J42" s="8" t="s">
        <v>11</v>
      </c>
      <c r="K42" s="9">
        <v>8000</v>
      </c>
      <c r="L42" s="8" t="s">
        <v>83</v>
      </c>
    </row>
    <row r="43" spans="1:12" ht="50" customHeight="1" x14ac:dyDescent="0.15">
      <c r="A43" s="20">
        <v>41</v>
      </c>
      <c r="B43" s="9" t="s">
        <v>55</v>
      </c>
      <c r="C43" s="12">
        <v>31</v>
      </c>
      <c r="D43" s="8" t="s">
        <v>72</v>
      </c>
      <c r="E43" s="34" t="s">
        <v>15</v>
      </c>
      <c r="F43" s="13">
        <v>7</v>
      </c>
      <c r="G43" s="13">
        <v>75</v>
      </c>
      <c r="H43" s="12">
        <v>6</v>
      </c>
      <c r="I43" s="8" t="s">
        <v>4</v>
      </c>
      <c r="J43" s="8" t="s">
        <v>11</v>
      </c>
      <c r="K43" s="9">
        <v>8000</v>
      </c>
      <c r="L43" s="8" t="s">
        <v>83</v>
      </c>
    </row>
    <row r="44" spans="1:12" ht="50" customHeight="1" x14ac:dyDescent="0.15">
      <c r="A44" s="20">
        <v>42</v>
      </c>
      <c r="B44" s="9" t="s">
        <v>55</v>
      </c>
      <c r="C44" s="12">
        <v>31</v>
      </c>
      <c r="D44" s="8" t="s">
        <v>72</v>
      </c>
      <c r="E44" s="34" t="s">
        <v>15</v>
      </c>
      <c r="F44" s="13">
        <v>7</v>
      </c>
      <c r="G44" s="13">
        <v>75</v>
      </c>
      <c r="H44" s="12">
        <v>6</v>
      </c>
      <c r="I44" s="8" t="s">
        <v>4</v>
      </c>
      <c r="J44" s="8" t="s">
        <v>11</v>
      </c>
      <c r="K44" s="9">
        <v>8000</v>
      </c>
      <c r="L44" s="8" t="s">
        <v>83</v>
      </c>
    </row>
    <row r="45" spans="1:12" ht="50" customHeight="1" x14ac:dyDescent="0.15">
      <c r="A45" s="20">
        <v>43</v>
      </c>
      <c r="B45" s="9" t="s">
        <v>55</v>
      </c>
      <c r="C45" s="12">
        <v>31</v>
      </c>
      <c r="D45" s="8" t="s">
        <v>72</v>
      </c>
      <c r="E45" s="34" t="s">
        <v>15</v>
      </c>
      <c r="F45" s="13">
        <v>7</v>
      </c>
      <c r="G45" s="13">
        <v>75</v>
      </c>
      <c r="H45" s="12">
        <v>6</v>
      </c>
      <c r="I45" s="8" t="s">
        <v>4</v>
      </c>
      <c r="J45" s="8" t="s">
        <v>11</v>
      </c>
      <c r="K45" s="9">
        <v>8000</v>
      </c>
      <c r="L45" s="8" t="s">
        <v>83</v>
      </c>
    </row>
    <row r="46" spans="1:12" ht="50" customHeight="1" x14ac:dyDescent="0.15">
      <c r="A46" s="20">
        <v>44</v>
      </c>
      <c r="B46" s="9" t="s">
        <v>55</v>
      </c>
      <c r="C46" s="12">
        <v>31</v>
      </c>
      <c r="D46" s="8" t="s">
        <v>72</v>
      </c>
      <c r="E46" s="34" t="s">
        <v>10</v>
      </c>
      <c r="F46" s="13">
        <v>7</v>
      </c>
      <c r="G46" s="13">
        <v>75</v>
      </c>
      <c r="H46" s="12">
        <v>6</v>
      </c>
      <c r="I46" s="8" t="s">
        <v>4</v>
      </c>
      <c r="J46" s="8" t="s">
        <v>11</v>
      </c>
      <c r="K46" s="9">
        <v>8000</v>
      </c>
      <c r="L46" s="8" t="s">
        <v>83</v>
      </c>
    </row>
    <row r="47" spans="1:12" ht="50" customHeight="1" x14ac:dyDescent="0.15">
      <c r="A47" s="20">
        <v>45</v>
      </c>
      <c r="B47" s="9" t="s">
        <v>55</v>
      </c>
      <c r="C47" s="12">
        <v>31</v>
      </c>
      <c r="D47" s="8" t="s">
        <v>72</v>
      </c>
      <c r="E47" s="34" t="s">
        <v>15</v>
      </c>
      <c r="F47" s="13">
        <v>7</v>
      </c>
      <c r="G47" s="13">
        <v>75</v>
      </c>
      <c r="H47" s="12">
        <v>6</v>
      </c>
      <c r="I47" s="8" t="s">
        <v>4</v>
      </c>
      <c r="J47" s="8" t="s">
        <v>11</v>
      </c>
      <c r="K47" s="9">
        <v>8000</v>
      </c>
      <c r="L47" s="8" t="s">
        <v>83</v>
      </c>
    </row>
    <row r="48" spans="1:12" ht="50" customHeight="1" x14ac:dyDescent="0.15">
      <c r="A48" s="20">
        <v>46</v>
      </c>
      <c r="B48" s="9" t="s">
        <v>55</v>
      </c>
      <c r="C48" s="12">
        <v>31</v>
      </c>
      <c r="D48" s="8" t="s">
        <v>72</v>
      </c>
      <c r="E48" s="34" t="s">
        <v>10</v>
      </c>
      <c r="F48" s="13">
        <v>7</v>
      </c>
      <c r="G48" s="13">
        <v>75</v>
      </c>
      <c r="H48" s="12">
        <v>6</v>
      </c>
      <c r="I48" s="8" t="s">
        <v>4</v>
      </c>
      <c r="J48" s="8" t="s">
        <v>11</v>
      </c>
      <c r="K48" s="9">
        <v>8000</v>
      </c>
      <c r="L48" s="8" t="s">
        <v>83</v>
      </c>
    </row>
    <row r="49" spans="1:12" ht="50" customHeight="1" x14ac:dyDescent="0.15">
      <c r="A49" s="20">
        <v>47</v>
      </c>
      <c r="B49" s="9" t="s">
        <v>55</v>
      </c>
      <c r="C49" s="12">
        <v>31</v>
      </c>
      <c r="D49" s="8" t="s">
        <v>72</v>
      </c>
      <c r="E49" s="34" t="s">
        <v>15</v>
      </c>
      <c r="F49" s="13">
        <v>7</v>
      </c>
      <c r="G49" s="13">
        <v>75</v>
      </c>
      <c r="H49" s="12">
        <v>6</v>
      </c>
      <c r="I49" s="8" t="s">
        <v>4</v>
      </c>
      <c r="J49" s="8" t="s">
        <v>11</v>
      </c>
      <c r="K49" s="9">
        <v>8000</v>
      </c>
      <c r="L49" s="8" t="s">
        <v>83</v>
      </c>
    </row>
    <row r="50" spans="1:12" ht="50" customHeight="1" x14ac:dyDescent="0.15">
      <c r="A50" s="20">
        <v>48</v>
      </c>
      <c r="B50" s="9" t="s">
        <v>55</v>
      </c>
      <c r="C50" s="12">
        <v>31</v>
      </c>
      <c r="D50" s="8" t="s">
        <v>72</v>
      </c>
      <c r="E50" s="34" t="s">
        <v>10</v>
      </c>
      <c r="F50" s="13">
        <v>7</v>
      </c>
      <c r="G50" s="13">
        <v>75</v>
      </c>
      <c r="H50" s="12">
        <v>6</v>
      </c>
      <c r="I50" s="8" t="s">
        <v>4</v>
      </c>
      <c r="J50" s="8" t="s">
        <v>11</v>
      </c>
      <c r="K50" s="9">
        <v>8000</v>
      </c>
      <c r="L50" s="8" t="s">
        <v>83</v>
      </c>
    </row>
    <row r="51" spans="1:12" ht="50" customHeight="1" x14ac:dyDescent="0.15">
      <c r="A51" s="20">
        <v>49</v>
      </c>
      <c r="B51" s="9" t="s">
        <v>55</v>
      </c>
      <c r="C51" s="12">
        <v>31</v>
      </c>
      <c r="D51" s="8" t="s">
        <v>72</v>
      </c>
      <c r="E51" s="34" t="s">
        <v>15</v>
      </c>
      <c r="F51" s="13">
        <v>7</v>
      </c>
      <c r="G51" s="13">
        <v>75</v>
      </c>
      <c r="H51" s="12">
        <v>6</v>
      </c>
      <c r="I51" s="8" t="s">
        <v>4</v>
      </c>
      <c r="J51" s="8" t="s">
        <v>11</v>
      </c>
      <c r="K51" s="9">
        <v>8000</v>
      </c>
      <c r="L51" s="8" t="s">
        <v>83</v>
      </c>
    </row>
    <row r="52" spans="1:12" ht="50" customHeight="1" x14ac:dyDescent="0.15">
      <c r="A52" s="20">
        <v>50</v>
      </c>
      <c r="B52" s="9" t="s">
        <v>55</v>
      </c>
      <c r="C52" s="12">
        <v>31</v>
      </c>
      <c r="D52" s="8" t="s">
        <v>72</v>
      </c>
      <c r="E52" s="34" t="s">
        <v>15</v>
      </c>
      <c r="F52" s="13">
        <v>7</v>
      </c>
      <c r="G52" s="13">
        <v>75</v>
      </c>
      <c r="H52" s="12">
        <v>6</v>
      </c>
      <c r="I52" s="8" t="s">
        <v>4</v>
      </c>
      <c r="J52" s="8" t="s">
        <v>11</v>
      </c>
      <c r="K52" s="9">
        <v>8000</v>
      </c>
      <c r="L52" s="8" t="s">
        <v>82</v>
      </c>
    </row>
    <row r="53" spans="1:12" ht="50" customHeight="1" x14ac:dyDescent="0.15">
      <c r="A53" s="20">
        <v>51</v>
      </c>
      <c r="B53" s="9" t="s">
        <v>55</v>
      </c>
      <c r="C53" s="12">
        <v>32</v>
      </c>
      <c r="D53" s="8" t="s">
        <v>79</v>
      </c>
      <c r="E53" s="34" t="s">
        <v>20</v>
      </c>
      <c r="F53" s="13">
        <v>8</v>
      </c>
      <c r="G53" s="13">
        <v>45</v>
      </c>
      <c r="H53" s="12">
        <v>3</v>
      </c>
      <c r="I53" s="8" t="s">
        <v>4</v>
      </c>
      <c r="J53" s="8" t="s">
        <v>11</v>
      </c>
      <c r="K53" s="9">
        <v>8000</v>
      </c>
      <c r="L53" s="8" t="s">
        <v>83</v>
      </c>
    </row>
    <row r="54" spans="1:12" ht="50" customHeight="1" x14ac:dyDescent="0.15">
      <c r="A54" s="20">
        <v>52</v>
      </c>
      <c r="B54" s="9" t="s">
        <v>55</v>
      </c>
      <c r="C54" s="12">
        <v>32</v>
      </c>
      <c r="D54" s="8" t="s">
        <v>79</v>
      </c>
      <c r="E54" s="34" t="s">
        <v>20</v>
      </c>
      <c r="F54" s="13">
        <v>8</v>
      </c>
      <c r="G54" s="13">
        <v>45</v>
      </c>
      <c r="H54" s="12">
        <v>3</v>
      </c>
      <c r="I54" s="8" t="s">
        <v>4</v>
      </c>
      <c r="J54" s="8" t="s">
        <v>11</v>
      </c>
      <c r="K54" s="9">
        <v>8000</v>
      </c>
      <c r="L54" s="8" t="s">
        <v>83</v>
      </c>
    </row>
    <row r="55" spans="1:12" ht="50" customHeight="1" x14ac:dyDescent="0.15">
      <c r="A55" s="20">
        <v>53</v>
      </c>
      <c r="B55" s="9" t="s">
        <v>55</v>
      </c>
      <c r="C55" s="12">
        <v>32</v>
      </c>
      <c r="D55" s="8" t="s">
        <v>72</v>
      </c>
      <c r="E55" s="34">
        <v>6</v>
      </c>
      <c r="F55" s="13">
        <v>6</v>
      </c>
      <c r="G55" s="13">
        <v>30</v>
      </c>
      <c r="H55" s="12">
        <v>8</v>
      </c>
      <c r="I55" s="8" t="s">
        <v>4</v>
      </c>
      <c r="J55" s="8" t="s">
        <v>5</v>
      </c>
      <c r="K55" s="9">
        <v>5000</v>
      </c>
      <c r="L55" s="8" t="s">
        <v>83</v>
      </c>
    </row>
    <row r="56" spans="1:12" ht="50" customHeight="1" x14ac:dyDescent="0.15">
      <c r="A56" s="20">
        <v>54</v>
      </c>
      <c r="B56" s="9" t="s">
        <v>55</v>
      </c>
      <c r="C56" s="12">
        <v>32</v>
      </c>
      <c r="D56" s="8" t="s">
        <v>72</v>
      </c>
      <c r="E56" s="34" t="s">
        <v>14</v>
      </c>
      <c r="F56" s="13">
        <v>7</v>
      </c>
      <c r="G56" s="13">
        <v>75</v>
      </c>
      <c r="H56" s="12">
        <v>6</v>
      </c>
      <c r="I56" s="8" t="s">
        <v>4</v>
      </c>
      <c r="J56" s="8" t="s">
        <v>11</v>
      </c>
      <c r="K56" s="9">
        <v>8000</v>
      </c>
      <c r="L56" s="8" t="s">
        <v>83</v>
      </c>
    </row>
    <row r="57" spans="1:12" ht="50" customHeight="1" x14ac:dyDescent="0.15">
      <c r="A57" s="20">
        <v>55</v>
      </c>
      <c r="B57" s="9" t="s">
        <v>55</v>
      </c>
      <c r="C57" s="12">
        <v>32</v>
      </c>
      <c r="D57" s="8" t="s">
        <v>72</v>
      </c>
      <c r="E57" s="34">
        <v>6</v>
      </c>
      <c r="F57" s="13">
        <v>6</v>
      </c>
      <c r="G57" s="13">
        <v>30</v>
      </c>
      <c r="H57" s="12">
        <v>8</v>
      </c>
      <c r="I57" s="8" t="s">
        <v>4</v>
      </c>
      <c r="J57" s="8" t="s">
        <v>5</v>
      </c>
      <c r="K57" s="9">
        <v>5000</v>
      </c>
      <c r="L57" s="8" t="s">
        <v>83</v>
      </c>
    </row>
    <row r="58" spans="1:12" ht="50" customHeight="1" x14ac:dyDescent="0.15">
      <c r="A58" s="20">
        <v>56</v>
      </c>
      <c r="B58" s="9" t="s">
        <v>55</v>
      </c>
      <c r="C58" s="12">
        <v>32</v>
      </c>
      <c r="D58" s="8" t="s">
        <v>72</v>
      </c>
      <c r="E58" s="34">
        <v>6</v>
      </c>
      <c r="F58" s="13">
        <v>6</v>
      </c>
      <c r="G58" s="13">
        <v>30</v>
      </c>
      <c r="H58" s="12">
        <v>8</v>
      </c>
      <c r="I58" s="8" t="s">
        <v>4</v>
      </c>
      <c r="J58" s="8" t="s">
        <v>5</v>
      </c>
      <c r="K58" s="9">
        <v>5000</v>
      </c>
      <c r="L58" s="8" t="s">
        <v>83</v>
      </c>
    </row>
    <row r="59" spans="1:12" ht="50" customHeight="1" x14ac:dyDescent="0.15">
      <c r="A59" s="20">
        <v>57</v>
      </c>
      <c r="B59" s="9" t="s">
        <v>55</v>
      </c>
      <c r="C59" s="12">
        <v>32</v>
      </c>
      <c r="D59" s="8" t="s">
        <v>72</v>
      </c>
      <c r="E59" s="34" t="s">
        <v>15</v>
      </c>
      <c r="F59" s="13">
        <v>7</v>
      </c>
      <c r="G59" s="13">
        <v>75</v>
      </c>
      <c r="H59" s="12">
        <v>6</v>
      </c>
      <c r="I59" s="8" t="s">
        <v>4</v>
      </c>
      <c r="J59" s="8" t="s">
        <v>11</v>
      </c>
      <c r="K59" s="9">
        <v>8000</v>
      </c>
      <c r="L59" s="8" t="s">
        <v>83</v>
      </c>
    </row>
    <row r="60" spans="1:12" ht="50" customHeight="1" x14ac:dyDescent="0.15">
      <c r="A60" s="20">
        <v>58</v>
      </c>
      <c r="B60" s="9" t="s">
        <v>55</v>
      </c>
      <c r="C60" s="12">
        <v>32</v>
      </c>
      <c r="D60" s="8" t="s">
        <v>72</v>
      </c>
      <c r="E60" s="34">
        <v>6</v>
      </c>
      <c r="F60" s="13">
        <v>6</v>
      </c>
      <c r="G60" s="13">
        <v>30</v>
      </c>
      <c r="H60" s="12">
        <v>8</v>
      </c>
      <c r="I60" s="8" t="s">
        <v>4</v>
      </c>
      <c r="J60" s="8" t="s">
        <v>5</v>
      </c>
      <c r="K60" s="9">
        <v>5000</v>
      </c>
      <c r="L60" s="8" t="s">
        <v>83</v>
      </c>
    </row>
    <row r="61" spans="1:12" ht="50" customHeight="1" x14ac:dyDescent="0.15">
      <c r="A61" s="20">
        <v>59</v>
      </c>
      <c r="B61" s="9" t="s">
        <v>55</v>
      </c>
      <c r="C61" s="12">
        <v>32</v>
      </c>
      <c r="D61" s="8" t="s">
        <v>72</v>
      </c>
      <c r="E61" s="34">
        <v>6</v>
      </c>
      <c r="F61" s="13">
        <v>6</v>
      </c>
      <c r="G61" s="13">
        <v>30</v>
      </c>
      <c r="H61" s="12">
        <v>8</v>
      </c>
      <c r="I61" s="8" t="s">
        <v>4</v>
      </c>
      <c r="J61" s="8" t="s">
        <v>5</v>
      </c>
      <c r="K61" s="9">
        <v>5000</v>
      </c>
      <c r="L61" s="8" t="s">
        <v>83</v>
      </c>
    </row>
    <row r="62" spans="1:12" ht="50" customHeight="1" x14ac:dyDescent="0.15">
      <c r="A62" s="20">
        <v>60</v>
      </c>
      <c r="B62" s="9" t="s">
        <v>55</v>
      </c>
      <c r="C62" s="12">
        <v>32</v>
      </c>
      <c r="D62" s="8" t="s">
        <v>72</v>
      </c>
      <c r="E62" s="34" t="s">
        <v>15</v>
      </c>
      <c r="F62" s="13">
        <v>7</v>
      </c>
      <c r="G62" s="13">
        <v>75</v>
      </c>
      <c r="H62" s="12">
        <v>6</v>
      </c>
      <c r="I62" s="8" t="s">
        <v>4</v>
      </c>
      <c r="J62" s="8" t="s">
        <v>11</v>
      </c>
      <c r="K62" s="9">
        <v>8000</v>
      </c>
      <c r="L62" s="8" t="s">
        <v>83</v>
      </c>
    </row>
    <row r="63" spans="1:12" ht="50" customHeight="1" x14ac:dyDescent="0.15">
      <c r="A63" s="20">
        <v>61</v>
      </c>
      <c r="B63" s="9" t="s">
        <v>55</v>
      </c>
      <c r="C63" s="12">
        <v>32</v>
      </c>
      <c r="D63" s="8" t="s">
        <v>72</v>
      </c>
      <c r="E63" s="34">
        <v>6</v>
      </c>
      <c r="F63" s="13">
        <v>6</v>
      </c>
      <c r="G63" s="13">
        <v>30</v>
      </c>
      <c r="H63" s="12">
        <v>8</v>
      </c>
      <c r="I63" s="8" t="s">
        <v>4</v>
      </c>
      <c r="J63" s="8" t="s">
        <v>5</v>
      </c>
      <c r="K63" s="9">
        <v>5000</v>
      </c>
      <c r="L63" s="8" t="s">
        <v>83</v>
      </c>
    </row>
    <row r="64" spans="1:12" ht="50" customHeight="1" x14ac:dyDescent="0.15">
      <c r="A64" s="20">
        <v>62</v>
      </c>
      <c r="B64" s="9" t="s">
        <v>55</v>
      </c>
      <c r="C64" s="12">
        <v>32</v>
      </c>
      <c r="D64" s="8" t="s">
        <v>72</v>
      </c>
      <c r="E64" s="34">
        <v>6</v>
      </c>
      <c r="F64" s="13">
        <v>6</v>
      </c>
      <c r="G64" s="13">
        <v>30</v>
      </c>
      <c r="H64" s="12">
        <v>8</v>
      </c>
      <c r="I64" s="8" t="s">
        <v>4</v>
      </c>
      <c r="J64" s="8" t="s">
        <v>5</v>
      </c>
      <c r="K64" s="9">
        <v>5000</v>
      </c>
      <c r="L64" s="8" t="s">
        <v>83</v>
      </c>
    </row>
    <row r="65" spans="1:12" ht="50" customHeight="1" x14ac:dyDescent="0.15">
      <c r="A65" s="20">
        <v>63</v>
      </c>
      <c r="B65" s="9" t="s">
        <v>55</v>
      </c>
      <c r="C65" s="12">
        <v>32</v>
      </c>
      <c r="D65" s="8" t="s">
        <v>72</v>
      </c>
      <c r="E65" s="34" t="s">
        <v>3</v>
      </c>
      <c r="F65" s="13">
        <v>6</v>
      </c>
      <c r="G65" s="13">
        <v>30</v>
      </c>
      <c r="H65" s="12">
        <v>8</v>
      </c>
      <c r="I65" s="8" t="s">
        <v>4</v>
      </c>
      <c r="J65" s="8" t="s">
        <v>5</v>
      </c>
      <c r="K65" s="9">
        <v>5000</v>
      </c>
      <c r="L65" s="8" t="s">
        <v>83</v>
      </c>
    </row>
    <row r="66" spans="1:12" ht="50" customHeight="1" x14ac:dyDescent="0.15">
      <c r="A66" s="20">
        <v>64</v>
      </c>
      <c r="B66" s="9" t="s">
        <v>55</v>
      </c>
      <c r="C66" s="12">
        <v>32</v>
      </c>
      <c r="D66" s="8" t="s">
        <v>72</v>
      </c>
      <c r="E66" s="34" t="s">
        <v>3</v>
      </c>
      <c r="F66" s="13">
        <v>6</v>
      </c>
      <c r="G66" s="13">
        <v>30</v>
      </c>
      <c r="H66" s="12">
        <v>8</v>
      </c>
      <c r="I66" s="8" t="s">
        <v>4</v>
      </c>
      <c r="J66" s="8" t="s">
        <v>5</v>
      </c>
      <c r="K66" s="9">
        <v>5000</v>
      </c>
      <c r="L66" s="8" t="s">
        <v>83</v>
      </c>
    </row>
    <row r="67" spans="1:12" ht="50" customHeight="1" x14ac:dyDescent="0.15">
      <c r="A67" s="20">
        <v>65</v>
      </c>
      <c r="B67" s="9" t="s">
        <v>55</v>
      </c>
      <c r="C67" s="12">
        <v>32</v>
      </c>
      <c r="D67" s="8" t="s">
        <v>72</v>
      </c>
      <c r="E67" s="34" t="s">
        <v>3</v>
      </c>
      <c r="F67" s="13">
        <v>6</v>
      </c>
      <c r="G67" s="13">
        <v>30</v>
      </c>
      <c r="H67" s="12">
        <v>8</v>
      </c>
      <c r="I67" s="8" t="s">
        <v>4</v>
      </c>
      <c r="J67" s="8" t="s">
        <v>5</v>
      </c>
      <c r="K67" s="9">
        <v>5000</v>
      </c>
      <c r="L67" s="8" t="s">
        <v>83</v>
      </c>
    </row>
    <row r="68" spans="1:12" ht="50" customHeight="1" x14ac:dyDescent="0.15">
      <c r="A68" s="20">
        <v>66</v>
      </c>
      <c r="B68" s="9" t="s">
        <v>55</v>
      </c>
      <c r="C68" s="12">
        <v>32</v>
      </c>
      <c r="D68" s="8" t="s">
        <v>72</v>
      </c>
      <c r="E68" s="34" t="s">
        <v>3</v>
      </c>
      <c r="F68" s="13">
        <v>6</v>
      </c>
      <c r="G68" s="13">
        <v>30</v>
      </c>
      <c r="H68" s="12">
        <v>8</v>
      </c>
      <c r="I68" s="8" t="s">
        <v>4</v>
      </c>
      <c r="J68" s="8" t="s">
        <v>5</v>
      </c>
      <c r="K68" s="9">
        <v>5000</v>
      </c>
      <c r="L68" s="8" t="s">
        <v>83</v>
      </c>
    </row>
    <row r="69" spans="1:12" ht="50" customHeight="1" x14ac:dyDescent="0.15">
      <c r="A69" s="20">
        <v>67</v>
      </c>
      <c r="B69" s="9" t="s">
        <v>55</v>
      </c>
      <c r="C69" s="12">
        <v>32</v>
      </c>
      <c r="D69" s="8" t="s">
        <v>75</v>
      </c>
      <c r="E69" s="34" t="s">
        <v>21</v>
      </c>
      <c r="F69" s="13">
        <v>8</v>
      </c>
      <c r="G69" s="13">
        <v>50</v>
      </c>
      <c r="H69" s="12">
        <v>6</v>
      </c>
      <c r="I69" s="8" t="s">
        <v>4</v>
      </c>
      <c r="J69" s="8" t="s">
        <v>22</v>
      </c>
      <c r="K69" s="9">
        <v>7000</v>
      </c>
      <c r="L69" s="8" t="s">
        <v>83</v>
      </c>
    </row>
    <row r="70" spans="1:12" ht="50" customHeight="1" x14ac:dyDescent="0.15">
      <c r="A70" s="20">
        <v>68</v>
      </c>
      <c r="B70" s="9" t="s">
        <v>55</v>
      </c>
      <c r="C70" s="12">
        <v>33</v>
      </c>
      <c r="D70" s="8" t="s">
        <v>72</v>
      </c>
      <c r="E70" s="34">
        <v>6</v>
      </c>
      <c r="F70" s="13">
        <v>6</v>
      </c>
      <c r="G70" s="13">
        <v>30</v>
      </c>
      <c r="H70" s="12">
        <v>8</v>
      </c>
      <c r="I70" s="8" t="s">
        <v>4</v>
      </c>
      <c r="J70" s="8" t="s">
        <v>5</v>
      </c>
      <c r="K70" s="9">
        <v>5000</v>
      </c>
      <c r="L70" s="8" t="s">
        <v>81</v>
      </c>
    </row>
    <row r="71" spans="1:12" ht="50" customHeight="1" x14ac:dyDescent="0.15">
      <c r="A71" s="20">
        <v>69</v>
      </c>
      <c r="B71" s="9" t="s">
        <v>56</v>
      </c>
      <c r="C71" s="12">
        <v>33</v>
      </c>
      <c r="D71" s="8" t="s">
        <v>85</v>
      </c>
      <c r="E71" s="34" t="s">
        <v>3</v>
      </c>
      <c r="F71" s="13">
        <v>6</v>
      </c>
      <c r="G71" s="13">
        <v>50</v>
      </c>
      <c r="H71" s="12">
        <v>6</v>
      </c>
      <c r="I71" s="8" t="s">
        <v>80</v>
      </c>
      <c r="J71" s="8" t="s">
        <v>23</v>
      </c>
      <c r="K71" s="9">
        <v>5500</v>
      </c>
      <c r="L71" s="8" t="s">
        <v>83</v>
      </c>
    </row>
    <row r="72" spans="1:12" ht="50" customHeight="1" x14ac:dyDescent="0.15">
      <c r="A72" s="20">
        <v>70</v>
      </c>
      <c r="B72" s="9" t="s">
        <v>56</v>
      </c>
      <c r="C72" s="12">
        <v>33</v>
      </c>
      <c r="D72" s="8" t="s">
        <v>85</v>
      </c>
      <c r="E72" s="34" t="s">
        <v>3</v>
      </c>
      <c r="F72" s="13">
        <v>6</v>
      </c>
      <c r="G72" s="13">
        <v>50</v>
      </c>
      <c r="H72" s="12">
        <v>6</v>
      </c>
      <c r="I72" s="8" t="s">
        <v>80</v>
      </c>
      <c r="J72" s="8" t="s">
        <v>23</v>
      </c>
      <c r="K72" s="9">
        <v>5500</v>
      </c>
      <c r="L72" s="8" t="s">
        <v>83</v>
      </c>
    </row>
    <row r="73" spans="1:12" ht="50" customHeight="1" x14ac:dyDescent="0.15">
      <c r="A73" s="20">
        <v>71</v>
      </c>
      <c r="B73" s="9" t="s">
        <v>55</v>
      </c>
      <c r="C73" s="12">
        <v>33</v>
      </c>
      <c r="D73" s="8" t="s">
        <v>72</v>
      </c>
      <c r="E73" s="34" t="s">
        <v>1</v>
      </c>
      <c r="F73" s="13">
        <v>6</v>
      </c>
      <c r="G73" s="13">
        <v>30</v>
      </c>
      <c r="H73" s="12">
        <v>8</v>
      </c>
      <c r="I73" s="8" t="s">
        <v>4</v>
      </c>
      <c r="J73" s="8" t="s">
        <v>5</v>
      </c>
      <c r="K73" s="9">
        <v>5000</v>
      </c>
      <c r="L73" s="8" t="s">
        <v>83</v>
      </c>
    </row>
    <row r="74" spans="1:12" ht="50" customHeight="1" x14ac:dyDescent="0.15">
      <c r="A74" s="20">
        <v>72</v>
      </c>
      <c r="B74" s="9" t="s">
        <v>55</v>
      </c>
      <c r="C74" s="12">
        <v>33</v>
      </c>
      <c r="D74" s="8" t="s">
        <v>72</v>
      </c>
      <c r="E74" s="34" t="s">
        <v>1</v>
      </c>
      <c r="F74" s="13">
        <v>6</v>
      </c>
      <c r="G74" s="13">
        <v>30</v>
      </c>
      <c r="H74" s="12">
        <v>8</v>
      </c>
      <c r="I74" s="8" t="s">
        <v>4</v>
      </c>
      <c r="J74" s="8" t="s">
        <v>5</v>
      </c>
      <c r="K74" s="9">
        <v>5000</v>
      </c>
      <c r="L74" s="8" t="s">
        <v>83</v>
      </c>
    </row>
    <row r="75" spans="1:12" ht="50" customHeight="1" x14ac:dyDescent="0.15">
      <c r="A75" s="20">
        <v>73</v>
      </c>
      <c r="B75" s="9" t="s">
        <v>55</v>
      </c>
      <c r="C75" s="12">
        <v>33</v>
      </c>
      <c r="D75" s="8" t="s">
        <v>72</v>
      </c>
      <c r="E75" s="34" t="s">
        <v>1</v>
      </c>
      <c r="F75" s="13">
        <v>6</v>
      </c>
      <c r="G75" s="13">
        <v>30</v>
      </c>
      <c r="H75" s="12">
        <v>8</v>
      </c>
      <c r="I75" s="8" t="s">
        <v>4</v>
      </c>
      <c r="J75" s="8" t="s">
        <v>5</v>
      </c>
      <c r="K75" s="9">
        <v>5000</v>
      </c>
      <c r="L75" s="8" t="s">
        <v>83</v>
      </c>
    </row>
    <row r="76" spans="1:12" ht="50" customHeight="1" x14ac:dyDescent="0.15">
      <c r="A76" s="20">
        <v>74</v>
      </c>
      <c r="B76" s="9" t="s">
        <v>55</v>
      </c>
      <c r="C76" s="12">
        <v>33</v>
      </c>
      <c r="D76" s="8" t="s">
        <v>72</v>
      </c>
      <c r="E76" s="34" t="s">
        <v>1</v>
      </c>
      <c r="F76" s="13">
        <v>6</v>
      </c>
      <c r="G76" s="13">
        <v>30</v>
      </c>
      <c r="H76" s="12">
        <v>8</v>
      </c>
      <c r="I76" s="8" t="s">
        <v>4</v>
      </c>
      <c r="J76" s="8" t="s">
        <v>5</v>
      </c>
      <c r="K76" s="9">
        <v>5000</v>
      </c>
      <c r="L76" s="8" t="s">
        <v>83</v>
      </c>
    </row>
    <row r="77" spans="1:12" ht="50" customHeight="1" x14ac:dyDescent="0.15">
      <c r="A77" s="20">
        <v>75</v>
      </c>
      <c r="B77" s="9" t="s">
        <v>55</v>
      </c>
      <c r="C77" s="12">
        <v>33</v>
      </c>
      <c r="D77" s="8" t="s">
        <v>72</v>
      </c>
      <c r="E77" s="34">
        <v>6</v>
      </c>
      <c r="F77" s="13">
        <v>6</v>
      </c>
      <c r="G77" s="13">
        <v>30</v>
      </c>
      <c r="H77" s="12">
        <v>8</v>
      </c>
      <c r="I77" s="8" t="s">
        <v>4</v>
      </c>
      <c r="J77" s="8" t="s">
        <v>5</v>
      </c>
      <c r="K77" s="9">
        <v>5000</v>
      </c>
      <c r="L77" s="8" t="s">
        <v>83</v>
      </c>
    </row>
    <row r="78" spans="1:12" ht="50" customHeight="1" x14ac:dyDescent="0.15">
      <c r="A78" s="20">
        <v>76</v>
      </c>
      <c r="B78" s="9" t="s">
        <v>55</v>
      </c>
      <c r="C78" s="12">
        <v>33</v>
      </c>
      <c r="D78" s="8" t="s">
        <v>72</v>
      </c>
      <c r="E78" s="34">
        <v>6</v>
      </c>
      <c r="F78" s="13">
        <v>6</v>
      </c>
      <c r="G78" s="13">
        <v>30</v>
      </c>
      <c r="H78" s="12">
        <v>8</v>
      </c>
      <c r="I78" s="8" t="s">
        <v>4</v>
      </c>
      <c r="J78" s="8" t="s">
        <v>5</v>
      </c>
      <c r="K78" s="9">
        <v>5000</v>
      </c>
      <c r="L78" s="8" t="s">
        <v>83</v>
      </c>
    </row>
    <row r="79" spans="1:12" ht="50" customHeight="1" x14ac:dyDescent="0.15">
      <c r="A79" s="20">
        <v>77</v>
      </c>
      <c r="B79" s="9" t="s">
        <v>55</v>
      </c>
      <c r="C79" s="12">
        <v>33</v>
      </c>
      <c r="D79" s="8" t="s">
        <v>72</v>
      </c>
      <c r="E79" s="34">
        <v>6</v>
      </c>
      <c r="F79" s="13">
        <v>6</v>
      </c>
      <c r="G79" s="13">
        <v>30</v>
      </c>
      <c r="H79" s="12">
        <v>8</v>
      </c>
      <c r="I79" s="8" t="s">
        <v>4</v>
      </c>
      <c r="J79" s="8" t="s">
        <v>5</v>
      </c>
      <c r="K79" s="9">
        <v>5000</v>
      </c>
      <c r="L79" s="8" t="s">
        <v>83</v>
      </c>
    </row>
    <row r="80" spans="1:12" ht="50" customHeight="1" x14ac:dyDescent="0.15">
      <c r="A80" s="20">
        <v>78</v>
      </c>
      <c r="B80" s="9" t="s">
        <v>55</v>
      </c>
      <c r="C80" s="12">
        <v>33</v>
      </c>
      <c r="D80" s="8" t="s">
        <v>72</v>
      </c>
      <c r="E80" s="34">
        <v>6</v>
      </c>
      <c r="F80" s="13">
        <v>6</v>
      </c>
      <c r="G80" s="13">
        <v>30</v>
      </c>
      <c r="H80" s="12">
        <v>8</v>
      </c>
      <c r="I80" s="8" t="s">
        <v>4</v>
      </c>
      <c r="J80" s="8" t="s">
        <v>5</v>
      </c>
      <c r="K80" s="9">
        <v>5000</v>
      </c>
      <c r="L80" s="8" t="s">
        <v>83</v>
      </c>
    </row>
    <row r="81" spans="1:12" ht="50" customHeight="1" x14ac:dyDescent="0.15">
      <c r="A81" s="20">
        <v>79</v>
      </c>
      <c r="B81" s="9" t="s">
        <v>55</v>
      </c>
      <c r="C81" s="12">
        <v>33</v>
      </c>
      <c r="D81" s="8" t="s">
        <v>72</v>
      </c>
      <c r="E81" s="34">
        <v>6</v>
      </c>
      <c r="F81" s="13">
        <v>6</v>
      </c>
      <c r="G81" s="13">
        <v>30</v>
      </c>
      <c r="H81" s="12">
        <v>8</v>
      </c>
      <c r="I81" s="8" t="s">
        <v>4</v>
      </c>
      <c r="J81" s="8" t="s">
        <v>5</v>
      </c>
      <c r="K81" s="9">
        <v>5000</v>
      </c>
      <c r="L81" s="8" t="s">
        <v>83</v>
      </c>
    </row>
    <row r="82" spans="1:12" ht="50" customHeight="1" x14ac:dyDescent="0.15">
      <c r="A82" s="20">
        <v>80</v>
      </c>
      <c r="B82" s="9" t="s">
        <v>55</v>
      </c>
      <c r="C82" s="12">
        <v>33</v>
      </c>
      <c r="D82" s="8" t="s">
        <v>72</v>
      </c>
      <c r="E82" s="34">
        <v>6</v>
      </c>
      <c r="F82" s="13">
        <v>6</v>
      </c>
      <c r="G82" s="13">
        <v>30</v>
      </c>
      <c r="H82" s="12">
        <v>8</v>
      </c>
      <c r="I82" s="8" t="s">
        <v>4</v>
      </c>
      <c r="J82" s="8" t="s">
        <v>5</v>
      </c>
      <c r="K82" s="9">
        <v>5000</v>
      </c>
      <c r="L82" s="8" t="s">
        <v>83</v>
      </c>
    </row>
    <row r="83" spans="1:12" ht="50" customHeight="1" x14ac:dyDescent="0.15">
      <c r="A83" s="20">
        <v>81</v>
      </c>
      <c r="B83" s="9" t="s">
        <v>56</v>
      </c>
      <c r="C83" s="12">
        <v>34</v>
      </c>
      <c r="D83" s="8" t="s">
        <v>85</v>
      </c>
      <c r="E83" s="34" t="s">
        <v>24</v>
      </c>
      <c r="F83" s="13">
        <v>4</v>
      </c>
      <c r="G83" s="13">
        <v>32</v>
      </c>
      <c r="H83" s="12">
        <v>8</v>
      </c>
      <c r="I83" s="8" t="s">
        <v>80</v>
      </c>
      <c r="J83" s="8" t="s">
        <v>25</v>
      </c>
      <c r="K83" s="9">
        <v>5200</v>
      </c>
      <c r="L83" s="8" t="s">
        <v>82</v>
      </c>
    </row>
    <row r="84" spans="1:12" ht="50" customHeight="1" x14ac:dyDescent="0.15">
      <c r="A84" s="20">
        <v>82</v>
      </c>
      <c r="B84" s="9" t="s">
        <v>56</v>
      </c>
      <c r="C84" s="12">
        <v>34</v>
      </c>
      <c r="D84" s="8" t="s">
        <v>85</v>
      </c>
      <c r="E84" s="34" t="s">
        <v>24</v>
      </c>
      <c r="F84" s="13">
        <v>4</v>
      </c>
      <c r="G84" s="13">
        <v>32</v>
      </c>
      <c r="H84" s="12">
        <v>8</v>
      </c>
      <c r="I84" s="8" t="s">
        <v>80</v>
      </c>
      <c r="J84" s="8" t="s">
        <v>25</v>
      </c>
      <c r="K84" s="9">
        <v>5200</v>
      </c>
      <c r="L84" s="8" t="s">
        <v>82</v>
      </c>
    </row>
    <row r="85" spans="1:12" ht="50" customHeight="1" x14ac:dyDescent="0.15">
      <c r="A85" s="20">
        <v>83</v>
      </c>
      <c r="B85" s="9" t="s">
        <v>55</v>
      </c>
      <c r="C85" s="12">
        <v>35</v>
      </c>
      <c r="D85" s="8" t="s">
        <v>74</v>
      </c>
      <c r="E85" s="34" t="s">
        <v>26</v>
      </c>
      <c r="F85" s="13">
        <v>7</v>
      </c>
      <c r="G85" s="13">
        <v>40</v>
      </c>
      <c r="H85" s="12">
        <v>5</v>
      </c>
      <c r="I85" s="8" t="s">
        <v>80</v>
      </c>
      <c r="J85" s="8" t="s">
        <v>27</v>
      </c>
      <c r="K85" s="9">
        <v>5600</v>
      </c>
      <c r="L85" s="8" t="s">
        <v>83</v>
      </c>
    </row>
    <row r="86" spans="1:12" ht="50" customHeight="1" x14ac:dyDescent="0.15">
      <c r="A86" s="20">
        <v>84</v>
      </c>
      <c r="B86" s="9" t="s">
        <v>55</v>
      </c>
      <c r="C86" s="12">
        <v>35</v>
      </c>
      <c r="D86" s="8" t="s">
        <v>74</v>
      </c>
      <c r="E86" s="34" t="s">
        <v>26</v>
      </c>
      <c r="F86" s="13">
        <v>7</v>
      </c>
      <c r="G86" s="13">
        <v>40</v>
      </c>
      <c r="H86" s="12">
        <v>5</v>
      </c>
      <c r="I86" s="8" t="s">
        <v>80</v>
      </c>
      <c r="J86" s="8" t="s">
        <v>27</v>
      </c>
      <c r="K86" s="9">
        <v>5600</v>
      </c>
      <c r="L86" s="8" t="s">
        <v>83</v>
      </c>
    </row>
    <row r="87" spans="1:12" ht="50" customHeight="1" x14ac:dyDescent="0.15">
      <c r="A87" s="20">
        <v>85</v>
      </c>
      <c r="B87" s="9" t="s">
        <v>55</v>
      </c>
      <c r="C87" s="12">
        <v>35</v>
      </c>
      <c r="D87" s="8" t="s">
        <v>84</v>
      </c>
      <c r="E87" s="34" t="s">
        <v>20</v>
      </c>
      <c r="F87" s="13">
        <v>8</v>
      </c>
      <c r="G87" s="13">
        <v>60</v>
      </c>
      <c r="H87" s="12">
        <v>5</v>
      </c>
      <c r="I87" s="8" t="s">
        <v>4</v>
      </c>
      <c r="J87" s="8" t="s">
        <v>11</v>
      </c>
      <c r="K87" s="9">
        <v>8000</v>
      </c>
      <c r="L87" s="8" t="s">
        <v>83</v>
      </c>
    </row>
    <row r="88" spans="1:12" ht="50" customHeight="1" x14ac:dyDescent="0.15">
      <c r="A88" s="20">
        <v>86</v>
      </c>
      <c r="B88" s="9" t="s">
        <v>56</v>
      </c>
      <c r="C88" s="12">
        <v>35</v>
      </c>
      <c r="D88" s="8" t="s">
        <v>75</v>
      </c>
      <c r="E88" s="34" t="s">
        <v>21</v>
      </c>
      <c r="F88" s="13">
        <v>8</v>
      </c>
      <c r="G88" s="13">
        <v>60</v>
      </c>
      <c r="H88" s="12">
        <v>4</v>
      </c>
      <c r="I88" s="8" t="s">
        <v>4</v>
      </c>
      <c r="J88" s="8" t="s">
        <v>28</v>
      </c>
      <c r="K88" s="9">
        <v>7000</v>
      </c>
      <c r="L88" s="8" t="s">
        <v>83</v>
      </c>
    </row>
    <row r="89" spans="1:12" ht="50" customHeight="1" x14ac:dyDescent="0.15">
      <c r="A89" s="20">
        <v>87</v>
      </c>
      <c r="B89" s="9" t="s">
        <v>55</v>
      </c>
      <c r="C89" s="12">
        <v>35</v>
      </c>
      <c r="D89" s="8" t="s">
        <v>79</v>
      </c>
      <c r="E89" s="34" t="s">
        <v>21</v>
      </c>
      <c r="F89" s="13">
        <v>8</v>
      </c>
      <c r="G89" s="13">
        <v>60</v>
      </c>
      <c r="H89" s="12">
        <v>4</v>
      </c>
      <c r="I89" s="8" t="s">
        <v>4</v>
      </c>
      <c r="J89" s="8" t="s">
        <v>5</v>
      </c>
      <c r="K89" s="9">
        <v>5000</v>
      </c>
      <c r="L89" s="8" t="s">
        <v>83</v>
      </c>
    </row>
    <row r="90" spans="1:12" ht="50" customHeight="1" x14ac:dyDescent="0.15">
      <c r="A90" s="20">
        <v>88</v>
      </c>
      <c r="B90" s="9" t="s">
        <v>55</v>
      </c>
      <c r="C90" s="12">
        <v>35</v>
      </c>
      <c r="D90" s="8" t="s">
        <v>79</v>
      </c>
      <c r="E90" s="34" t="s">
        <v>21</v>
      </c>
      <c r="F90" s="13">
        <v>8</v>
      </c>
      <c r="G90" s="13">
        <v>60</v>
      </c>
      <c r="H90" s="12">
        <v>4</v>
      </c>
      <c r="I90" s="8" t="s">
        <v>4</v>
      </c>
      <c r="J90" s="8" t="s">
        <v>5</v>
      </c>
      <c r="K90" s="9">
        <v>5000</v>
      </c>
      <c r="L90" s="8" t="s">
        <v>83</v>
      </c>
    </row>
    <row r="91" spans="1:12" ht="50" customHeight="1" x14ac:dyDescent="0.15">
      <c r="A91" s="20">
        <v>89</v>
      </c>
      <c r="B91" s="9" t="s">
        <v>55</v>
      </c>
      <c r="C91" s="12">
        <v>35</v>
      </c>
      <c r="D91" s="8" t="s">
        <v>79</v>
      </c>
      <c r="E91" s="34" t="s">
        <v>29</v>
      </c>
      <c r="F91" s="13">
        <v>8</v>
      </c>
      <c r="G91" s="13">
        <v>60</v>
      </c>
      <c r="H91" s="12">
        <v>4</v>
      </c>
      <c r="I91" s="8" t="s">
        <v>4</v>
      </c>
      <c r="J91" s="8" t="s">
        <v>5</v>
      </c>
      <c r="K91" s="9">
        <v>5000</v>
      </c>
      <c r="L91" s="8" t="s">
        <v>83</v>
      </c>
    </row>
    <row r="92" spans="1:12" ht="50" customHeight="1" x14ac:dyDescent="0.15">
      <c r="A92" s="20">
        <v>90</v>
      </c>
      <c r="B92" s="9" t="s">
        <v>55</v>
      </c>
      <c r="C92" s="12">
        <v>35</v>
      </c>
      <c r="D92" s="8" t="s">
        <v>79</v>
      </c>
      <c r="E92" s="34" t="s">
        <v>29</v>
      </c>
      <c r="F92" s="13">
        <v>8</v>
      </c>
      <c r="G92" s="13">
        <v>60</v>
      </c>
      <c r="H92" s="12">
        <v>4</v>
      </c>
      <c r="I92" s="8" t="s">
        <v>4</v>
      </c>
      <c r="J92" s="8" t="s">
        <v>5</v>
      </c>
      <c r="K92" s="9">
        <v>5000</v>
      </c>
      <c r="L92" s="8" t="s">
        <v>83</v>
      </c>
    </row>
    <row r="93" spans="1:12" ht="50" customHeight="1" x14ac:dyDescent="0.15">
      <c r="A93" s="20">
        <v>91</v>
      </c>
      <c r="B93" s="9" t="s">
        <v>55</v>
      </c>
      <c r="C93" s="12">
        <v>35</v>
      </c>
      <c r="D93" s="8" t="s">
        <v>79</v>
      </c>
      <c r="E93" s="34" t="s">
        <v>29</v>
      </c>
      <c r="F93" s="13">
        <v>8</v>
      </c>
      <c r="G93" s="13">
        <v>60</v>
      </c>
      <c r="H93" s="12">
        <v>4</v>
      </c>
      <c r="I93" s="8" t="s">
        <v>4</v>
      </c>
      <c r="J93" s="8" t="s">
        <v>5</v>
      </c>
      <c r="K93" s="9">
        <v>5000</v>
      </c>
      <c r="L93" s="8" t="s">
        <v>83</v>
      </c>
    </row>
    <row r="94" spans="1:12" ht="50" customHeight="1" x14ac:dyDescent="0.15">
      <c r="A94" s="20">
        <v>92</v>
      </c>
      <c r="B94" s="9" t="s">
        <v>55</v>
      </c>
      <c r="C94" s="12">
        <v>35</v>
      </c>
      <c r="D94" s="8" t="s">
        <v>79</v>
      </c>
      <c r="E94" s="34" t="s">
        <v>29</v>
      </c>
      <c r="F94" s="13">
        <v>8</v>
      </c>
      <c r="G94" s="13">
        <v>60</v>
      </c>
      <c r="H94" s="12">
        <v>4</v>
      </c>
      <c r="I94" s="8" t="s">
        <v>4</v>
      </c>
      <c r="J94" s="8" t="s">
        <v>5</v>
      </c>
      <c r="K94" s="9">
        <v>5000</v>
      </c>
      <c r="L94" s="8" t="s">
        <v>83</v>
      </c>
    </row>
    <row r="95" spans="1:12" ht="50" customHeight="1" x14ac:dyDescent="0.15">
      <c r="A95" s="20">
        <v>93</v>
      </c>
      <c r="B95" s="9" t="s">
        <v>55</v>
      </c>
      <c r="C95" s="12">
        <v>35</v>
      </c>
      <c r="D95" s="8" t="s">
        <v>84</v>
      </c>
      <c r="E95" s="34" t="s">
        <v>20</v>
      </c>
      <c r="F95" s="13">
        <v>8</v>
      </c>
      <c r="G95" s="13">
        <v>60</v>
      </c>
      <c r="H95" s="12">
        <v>5</v>
      </c>
      <c r="I95" s="8" t="s">
        <v>4</v>
      </c>
      <c r="J95" s="8" t="s">
        <v>11</v>
      </c>
      <c r="K95" s="9">
        <v>8000</v>
      </c>
      <c r="L95" s="8" t="s">
        <v>83</v>
      </c>
    </row>
    <row r="96" spans="1:12" ht="50" customHeight="1" x14ac:dyDescent="0.15">
      <c r="A96" s="20">
        <v>94</v>
      </c>
      <c r="B96" s="9" t="s">
        <v>55</v>
      </c>
      <c r="C96" s="12">
        <v>35</v>
      </c>
      <c r="D96" s="8" t="s">
        <v>76</v>
      </c>
      <c r="E96" s="34" t="s">
        <v>30</v>
      </c>
      <c r="F96" s="13">
        <v>7</v>
      </c>
      <c r="G96" s="13">
        <v>60</v>
      </c>
      <c r="H96" s="12">
        <v>5</v>
      </c>
      <c r="I96" s="8" t="s">
        <v>7</v>
      </c>
      <c r="J96" s="8" t="s">
        <v>31</v>
      </c>
      <c r="K96" s="9">
        <v>3300</v>
      </c>
      <c r="L96" s="8" t="s">
        <v>82</v>
      </c>
    </row>
    <row r="97" spans="1:12" ht="50" customHeight="1" x14ac:dyDescent="0.15">
      <c r="A97" s="20">
        <v>95</v>
      </c>
      <c r="B97" s="9" t="s">
        <v>56</v>
      </c>
      <c r="C97" s="12">
        <v>36</v>
      </c>
      <c r="D97" s="8" t="s">
        <v>75</v>
      </c>
      <c r="E97" s="34" t="s">
        <v>21</v>
      </c>
      <c r="F97" s="13">
        <v>8</v>
      </c>
      <c r="G97" s="13">
        <v>60</v>
      </c>
      <c r="H97" s="12">
        <v>4</v>
      </c>
      <c r="I97" s="8" t="s">
        <v>4</v>
      </c>
      <c r="J97" s="8" t="s">
        <v>28</v>
      </c>
      <c r="K97" s="9">
        <v>7000</v>
      </c>
      <c r="L97" s="8" t="s">
        <v>81</v>
      </c>
    </row>
    <row r="98" spans="1:12" ht="50" customHeight="1" x14ac:dyDescent="0.15">
      <c r="A98" s="20">
        <v>96</v>
      </c>
      <c r="B98" s="9" t="s">
        <v>56</v>
      </c>
      <c r="C98" s="12">
        <v>36</v>
      </c>
      <c r="D98" s="8" t="s">
        <v>75</v>
      </c>
      <c r="E98" s="34" t="s">
        <v>32</v>
      </c>
      <c r="F98" s="13">
        <v>8</v>
      </c>
      <c r="G98" s="13">
        <v>60</v>
      </c>
      <c r="H98" s="12">
        <v>4</v>
      </c>
      <c r="I98" s="8" t="s">
        <v>4</v>
      </c>
      <c r="J98" s="8" t="s">
        <v>28</v>
      </c>
      <c r="K98" s="9">
        <v>7000</v>
      </c>
      <c r="L98" s="8" t="s">
        <v>83</v>
      </c>
    </row>
    <row r="99" spans="1:12" ht="50" customHeight="1" x14ac:dyDescent="0.15">
      <c r="A99" s="20">
        <v>97</v>
      </c>
      <c r="B99" s="9" t="s">
        <v>56</v>
      </c>
      <c r="C99" s="12">
        <v>36</v>
      </c>
      <c r="D99" s="8" t="s">
        <v>75</v>
      </c>
      <c r="E99" s="34" t="s">
        <v>21</v>
      </c>
      <c r="F99" s="13">
        <v>8</v>
      </c>
      <c r="G99" s="13">
        <v>60</v>
      </c>
      <c r="H99" s="12">
        <v>4</v>
      </c>
      <c r="I99" s="8" t="s">
        <v>4</v>
      </c>
      <c r="J99" s="8" t="s">
        <v>28</v>
      </c>
      <c r="K99" s="9">
        <v>7000</v>
      </c>
      <c r="L99" s="8" t="s">
        <v>83</v>
      </c>
    </row>
    <row r="100" spans="1:12" ht="50" customHeight="1" x14ac:dyDescent="0.15">
      <c r="A100" s="20">
        <v>98</v>
      </c>
      <c r="B100" s="9" t="s">
        <v>56</v>
      </c>
      <c r="C100" s="12">
        <v>36</v>
      </c>
      <c r="D100" s="8" t="s">
        <v>75</v>
      </c>
      <c r="E100" s="34" t="s">
        <v>32</v>
      </c>
      <c r="F100" s="13">
        <v>8</v>
      </c>
      <c r="G100" s="13">
        <v>60</v>
      </c>
      <c r="H100" s="12">
        <v>4</v>
      </c>
      <c r="I100" s="8" t="s">
        <v>4</v>
      </c>
      <c r="J100" s="8" t="s">
        <v>28</v>
      </c>
      <c r="K100" s="9">
        <v>7000</v>
      </c>
      <c r="L100" s="8" t="s">
        <v>83</v>
      </c>
    </row>
    <row r="101" spans="1:12" ht="50" customHeight="1" x14ac:dyDescent="0.15">
      <c r="A101" s="20">
        <v>99</v>
      </c>
      <c r="B101" s="9" t="s">
        <v>56</v>
      </c>
      <c r="C101" s="12">
        <v>36</v>
      </c>
      <c r="D101" s="8" t="s">
        <v>74</v>
      </c>
      <c r="E101" s="34" t="s">
        <v>32</v>
      </c>
      <c r="F101" s="13">
        <v>8</v>
      </c>
      <c r="G101" s="13">
        <v>60</v>
      </c>
      <c r="H101" s="12">
        <v>4</v>
      </c>
      <c r="I101" s="8" t="s">
        <v>4</v>
      </c>
      <c r="J101" s="8" t="s">
        <v>28</v>
      </c>
      <c r="K101" s="9">
        <v>7000</v>
      </c>
      <c r="L101" s="8" t="s">
        <v>83</v>
      </c>
    </row>
    <row r="102" spans="1:12" ht="50" customHeight="1" x14ac:dyDescent="0.15">
      <c r="A102" s="20">
        <v>100</v>
      </c>
      <c r="B102" s="9" t="s">
        <v>56</v>
      </c>
      <c r="C102" s="12">
        <v>36</v>
      </c>
      <c r="D102" s="8" t="s">
        <v>74</v>
      </c>
      <c r="E102" s="34" t="s">
        <v>32</v>
      </c>
      <c r="F102" s="13">
        <v>8</v>
      </c>
      <c r="G102" s="13">
        <v>60</v>
      </c>
      <c r="H102" s="12">
        <v>4</v>
      </c>
      <c r="I102" s="8" t="s">
        <v>4</v>
      </c>
      <c r="J102" s="8" t="s">
        <v>28</v>
      </c>
      <c r="K102" s="9">
        <v>7000</v>
      </c>
      <c r="L102" s="8" t="s">
        <v>83</v>
      </c>
    </row>
    <row r="103" spans="1:12" ht="50" customHeight="1" x14ac:dyDescent="0.15">
      <c r="A103" s="20">
        <v>101</v>
      </c>
      <c r="B103" s="9" t="s">
        <v>56</v>
      </c>
      <c r="C103" s="12">
        <v>36</v>
      </c>
      <c r="D103" s="8" t="s">
        <v>74</v>
      </c>
      <c r="E103" s="34" t="s">
        <v>21</v>
      </c>
      <c r="F103" s="13">
        <v>8</v>
      </c>
      <c r="G103" s="13">
        <v>60</v>
      </c>
      <c r="H103" s="12">
        <v>4</v>
      </c>
      <c r="I103" s="8" t="s">
        <v>4</v>
      </c>
      <c r="J103" s="8" t="s">
        <v>28</v>
      </c>
      <c r="K103" s="9">
        <v>7000</v>
      </c>
      <c r="L103" s="8" t="s">
        <v>83</v>
      </c>
    </row>
    <row r="104" spans="1:12" ht="50" customHeight="1" x14ac:dyDescent="0.15">
      <c r="A104" s="20">
        <v>102</v>
      </c>
      <c r="B104" s="9" t="s">
        <v>56</v>
      </c>
      <c r="C104" s="12">
        <v>36</v>
      </c>
      <c r="D104" s="8" t="s">
        <v>74</v>
      </c>
      <c r="E104" s="34" t="s">
        <v>21</v>
      </c>
      <c r="F104" s="13">
        <v>8</v>
      </c>
      <c r="G104" s="13">
        <v>60</v>
      </c>
      <c r="H104" s="12">
        <v>4</v>
      </c>
      <c r="I104" s="8" t="s">
        <v>4</v>
      </c>
      <c r="J104" s="8" t="s">
        <v>28</v>
      </c>
      <c r="K104" s="9">
        <v>7000</v>
      </c>
      <c r="L104" s="8" t="s">
        <v>83</v>
      </c>
    </row>
    <row r="105" spans="1:12" ht="50" customHeight="1" x14ac:dyDescent="0.15">
      <c r="A105" s="20">
        <v>103</v>
      </c>
      <c r="B105" s="9" t="s">
        <v>56</v>
      </c>
      <c r="C105" s="12">
        <v>36</v>
      </c>
      <c r="D105" s="8" t="s">
        <v>74</v>
      </c>
      <c r="E105" s="34" t="s">
        <v>21</v>
      </c>
      <c r="F105" s="13">
        <v>8</v>
      </c>
      <c r="G105" s="13">
        <v>60</v>
      </c>
      <c r="H105" s="12">
        <v>4</v>
      </c>
      <c r="I105" s="8" t="s">
        <v>4</v>
      </c>
      <c r="J105" s="8" t="s">
        <v>28</v>
      </c>
      <c r="K105" s="9">
        <v>7000</v>
      </c>
      <c r="L105" s="8" t="s">
        <v>83</v>
      </c>
    </row>
    <row r="106" spans="1:12" ht="50" customHeight="1" x14ac:dyDescent="0.15">
      <c r="A106" s="20">
        <v>104</v>
      </c>
      <c r="B106" s="9" t="s">
        <v>55</v>
      </c>
      <c r="C106" s="12">
        <v>36</v>
      </c>
      <c r="D106" s="8" t="s">
        <v>74</v>
      </c>
      <c r="E106" s="34" t="s">
        <v>33</v>
      </c>
      <c r="F106" s="13">
        <v>5</v>
      </c>
      <c r="G106" s="13">
        <v>35</v>
      </c>
      <c r="H106" s="12">
        <v>7</v>
      </c>
      <c r="I106" s="8" t="s">
        <v>80</v>
      </c>
      <c r="J106" s="8" t="s">
        <v>34</v>
      </c>
      <c r="K106" s="9">
        <v>4800</v>
      </c>
      <c r="L106" s="8" t="s">
        <v>82</v>
      </c>
    </row>
    <row r="107" spans="1:12" ht="50" customHeight="1" x14ac:dyDescent="0.15">
      <c r="A107" s="20">
        <v>105</v>
      </c>
      <c r="B107" s="9" t="s">
        <v>56</v>
      </c>
      <c r="C107" s="12">
        <v>36</v>
      </c>
      <c r="D107" s="8" t="s">
        <v>74</v>
      </c>
      <c r="E107" s="34" t="s">
        <v>21</v>
      </c>
      <c r="F107" s="13">
        <v>8</v>
      </c>
      <c r="G107" s="13">
        <v>60</v>
      </c>
      <c r="H107" s="12">
        <v>4</v>
      </c>
      <c r="I107" s="8" t="s">
        <v>4</v>
      </c>
      <c r="J107" s="8" t="s">
        <v>28</v>
      </c>
      <c r="K107" s="9">
        <v>7000</v>
      </c>
      <c r="L107" s="8" t="s">
        <v>82</v>
      </c>
    </row>
    <row r="108" spans="1:12" ht="50" customHeight="1" x14ac:dyDescent="0.15">
      <c r="A108" s="20">
        <v>106</v>
      </c>
      <c r="B108" s="9" t="s">
        <v>55</v>
      </c>
      <c r="C108" s="12">
        <v>36</v>
      </c>
      <c r="D108" s="8" t="s">
        <v>74</v>
      </c>
      <c r="E108" s="34" t="s">
        <v>33</v>
      </c>
      <c r="F108" s="13">
        <v>5</v>
      </c>
      <c r="G108" s="13">
        <v>35</v>
      </c>
      <c r="H108" s="12">
        <v>7</v>
      </c>
      <c r="I108" s="8" t="s">
        <v>80</v>
      </c>
      <c r="J108" s="8" t="s">
        <v>34</v>
      </c>
      <c r="K108" s="9">
        <v>4800</v>
      </c>
      <c r="L108" s="8" t="s">
        <v>81</v>
      </c>
    </row>
    <row r="109" spans="1:12" ht="50" customHeight="1" x14ac:dyDescent="0.15">
      <c r="A109" s="20">
        <v>107</v>
      </c>
      <c r="B109" s="9" t="s">
        <v>56</v>
      </c>
      <c r="C109" s="12">
        <v>37</v>
      </c>
      <c r="D109" s="8" t="s">
        <v>77</v>
      </c>
      <c r="E109" s="34" t="s">
        <v>1</v>
      </c>
      <c r="F109" s="13">
        <v>6</v>
      </c>
      <c r="G109" s="13">
        <v>42</v>
      </c>
      <c r="H109" s="12">
        <v>6</v>
      </c>
      <c r="I109" s="8" t="s">
        <v>80</v>
      </c>
      <c r="J109" s="8" t="s">
        <v>2</v>
      </c>
      <c r="K109" s="9">
        <v>4200</v>
      </c>
      <c r="L109" s="8" t="s">
        <v>83</v>
      </c>
    </row>
    <row r="110" spans="1:12" ht="50" customHeight="1" x14ac:dyDescent="0.15">
      <c r="A110" s="20">
        <v>108</v>
      </c>
      <c r="B110" s="9" t="s">
        <v>55</v>
      </c>
      <c r="C110" s="12">
        <v>37</v>
      </c>
      <c r="D110" s="8" t="s">
        <v>79</v>
      </c>
      <c r="E110" s="34" t="s">
        <v>10</v>
      </c>
      <c r="F110" s="13">
        <v>8</v>
      </c>
      <c r="G110" s="13">
        <v>70</v>
      </c>
      <c r="H110" s="12">
        <v>4</v>
      </c>
      <c r="I110" s="8" t="s">
        <v>4</v>
      </c>
      <c r="J110" s="8" t="s">
        <v>11</v>
      </c>
      <c r="K110" s="9">
        <v>7000</v>
      </c>
      <c r="L110" s="8" t="s">
        <v>83</v>
      </c>
    </row>
    <row r="111" spans="1:12" ht="50" customHeight="1" x14ac:dyDescent="0.15">
      <c r="A111" s="20">
        <v>109</v>
      </c>
      <c r="B111" s="9" t="s">
        <v>55</v>
      </c>
      <c r="C111" s="12">
        <v>37</v>
      </c>
      <c r="D111" s="8" t="s">
        <v>79</v>
      </c>
      <c r="E111" s="34" t="s">
        <v>10</v>
      </c>
      <c r="F111" s="13">
        <v>8</v>
      </c>
      <c r="G111" s="13">
        <v>70</v>
      </c>
      <c r="H111" s="12">
        <v>4</v>
      </c>
      <c r="I111" s="8" t="s">
        <v>4</v>
      </c>
      <c r="J111" s="8" t="s">
        <v>11</v>
      </c>
      <c r="K111" s="9">
        <v>7000</v>
      </c>
      <c r="L111" s="8" t="s">
        <v>83</v>
      </c>
    </row>
    <row r="112" spans="1:12" ht="50" customHeight="1" x14ac:dyDescent="0.15">
      <c r="A112" s="20">
        <v>110</v>
      </c>
      <c r="B112" s="9" t="s">
        <v>55</v>
      </c>
      <c r="C112" s="12">
        <v>37</v>
      </c>
      <c r="D112" s="8" t="s">
        <v>76</v>
      </c>
      <c r="E112" s="34" t="s">
        <v>30</v>
      </c>
      <c r="F112" s="13">
        <v>8</v>
      </c>
      <c r="G112" s="13">
        <v>60</v>
      </c>
      <c r="H112" s="12">
        <v>5</v>
      </c>
      <c r="I112" s="8" t="s">
        <v>4</v>
      </c>
      <c r="J112" s="8" t="s">
        <v>35</v>
      </c>
      <c r="K112" s="9">
        <v>8000</v>
      </c>
      <c r="L112" s="8" t="s">
        <v>83</v>
      </c>
    </row>
    <row r="113" spans="1:12" ht="50" customHeight="1" x14ac:dyDescent="0.15">
      <c r="A113" s="20">
        <v>111</v>
      </c>
      <c r="B113" s="9" t="s">
        <v>56</v>
      </c>
      <c r="C113" s="12">
        <v>37</v>
      </c>
      <c r="D113" s="8" t="s">
        <v>75</v>
      </c>
      <c r="E113" s="34" t="s">
        <v>21</v>
      </c>
      <c r="F113" s="13">
        <v>8</v>
      </c>
      <c r="G113" s="13">
        <v>60</v>
      </c>
      <c r="H113" s="12">
        <v>4</v>
      </c>
      <c r="I113" s="8" t="s">
        <v>4</v>
      </c>
      <c r="J113" s="8" t="s">
        <v>28</v>
      </c>
      <c r="K113" s="9">
        <v>7000</v>
      </c>
      <c r="L113" s="8" t="s">
        <v>83</v>
      </c>
    </row>
    <row r="114" spans="1:12" ht="50" customHeight="1" x14ac:dyDescent="0.15">
      <c r="A114" s="20">
        <v>112</v>
      </c>
      <c r="B114" s="9" t="s">
        <v>55</v>
      </c>
      <c r="C114" s="12">
        <v>37</v>
      </c>
      <c r="D114" s="8" t="s">
        <v>76</v>
      </c>
      <c r="E114" s="34" t="s">
        <v>30</v>
      </c>
      <c r="F114" s="13">
        <v>8</v>
      </c>
      <c r="G114" s="13">
        <v>60</v>
      </c>
      <c r="H114" s="12">
        <v>5</v>
      </c>
      <c r="I114" s="8" t="s">
        <v>4</v>
      </c>
      <c r="J114" s="8" t="s">
        <v>35</v>
      </c>
      <c r="K114" s="9">
        <v>8000</v>
      </c>
      <c r="L114" s="8" t="s">
        <v>83</v>
      </c>
    </row>
    <row r="115" spans="1:12" ht="50" customHeight="1" x14ac:dyDescent="0.15">
      <c r="A115" s="20">
        <v>113</v>
      </c>
      <c r="B115" s="9" t="s">
        <v>56</v>
      </c>
      <c r="C115" s="12">
        <v>37</v>
      </c>
      <c r="D115" s="8" t="s">
        <v>75</v>
      </c>
      <c r="E115" s="34" t="s">
        <v>21</v>
      </c>
      <c r="F115" s="13">
        <v>8</v>
      </c>
      <c r="G115" s="13">
        <v>60</v>
      </c>
      <c r="H115" s="12">
        <v>4</v>
      </c>
      <c r="I115" s="8" t="s">
        <v>4</v>
      </c>
      <c r="J115" s="8" t="s">
        <v>28</v>
      </c>
      <c r="K115" s="9">
        <v>7000</v>
      </c>
      <c r="L115" s="8" t="s">
        <v>83</v>
      </c>
    </row>
    <row r="116" spans="1:12" ht="50" customHeight="1" x14ac:dyDescent="0.15">
      <c r="A116" s="20">
        <v>114</v>
      </c>
      <c r="B116" s="9" t="s">
        <v>55</v>
      </c>
      <c r="C116" s="12">
        <v>37</v>
      </c>
      <c r="D116" s="8" t="s">
        <v>76</v>
      </c>
      <c r="E116" s="34" t="s">
        <v>30</v>
      </c>
      <c r="F116" s="13">
        <v>8</v>
      </c>
      <c r="G116" s="13">
        <v>60</v>
      </c>
      <c r="H116" s="12">
        <v>5</v>
      </c>
      <c r="I116" s="8" t="s">
        <v>4</v>
      </c>
      <c r="J116" s="8" t="s">
        <v>35</v>
      </c>
      <c r="K116" s="9">
        <v>8000</v>
      </c>
      <c r="L116" s="8" t="s">
        <v>83</v>
      </c>
    </row>
    <row r="117" spans="1:12" ht="50" customHeight="1" x14ac:dyDescent="0.15">
      <c r="A117" s="20">
        <v>115</v>
      </c>
      <c r="B117" s="9" t="s">
        <v>56</v>
      </c>
      <c r="C117" s="12">
        <v>37</v>
      </c>
      <c r="D117" s="8" t="s">
        <v>75</v>
      </c>
      <c r="E117" s="34" t="s">
        <v>21</v>
      </c>
      <c r="F117" s="13">
        <v>8</v>
      </c>
      <c r="G117" s="13">
        <v>60</v>
      </c>
      <c r="H117" s="12">
        <v>4</v>
      </c>
      <c r="I117" s="8" t="s">
        <v>4</v>
      </c>
      <c r="J117" s="8" t="s">
        <v>28</v>
      </c>
      <c r="K117" s="9">
        <v>7000</v>
      </c>
      <c r="L117" s="8" t="s">
        <v>83</v>
      </c>
    </row>
    <row r="118" spans="1:12" ht="50" customHeight="1" x14ac:dyDescent="0.15">
      <c r="A118" s="20">
        <v>116</v>
      </c>
      <c r="B118" s="9" t="s">
        <v>56</v>
      </c>
      <c r="C118" s="12">
        <v>37</v>
      </c>
      <c r="D118" s="8" t="s">
        <v>75</v>
      </c>
      <c r="E118" s="34" t="s">
        <v>21</v>
      </c>
      <c r="F118" s="13">
        <v>8</v>
      </c>
      <c r="G118" s="13">
        <v>60</v>
      </c>
      <c r="H118" s="12">
        <v>4</v>
      </c>
      <c r="I118" s="8" t="s">
        <v>4</v>
      </c>
      <c r="J118" s="8" t="s">
        <v>28</v>
      </c>
      <c r="K118" s="9">
        <v>7000</v>
      </c>
      <c r="L118" s="8" t="s">
        <v>83</v>
      </c>
    </row>
    <row r="119" spans="1:12" ht="50" customHeight="1" x14ac:dyDescent="0.15">
      <c r="A119" s="20">
        <v>117</v>
      </c>
      <c r="B119" s="9" t="s">
        <v>56</v>
      </c>
      <c r="C119" s="12">
        <v>37</v>
      </c>
      <c r="D119" s="8" t="s">
        <v>75</v>
      </c>
      <c r="E119" s="34" t="s">
        <v>21</v>
      </c>
      <c r="F119" s="13">
        <v>8</v>
      </c>
      <c r="G119" s="13">
        <v>60</v>
      </c>
      <c r="H119" s="12">
        <v>4</v>
      </c>
      <c r="I119" s="8" t="s">
        <v>4</v>
      </c>
      <c r="J119" s="8" t="s">
        <v>28</v>
      </c>
      <c r="K119" s="9">
        <v>7000</v>
      </c>
      <c r="L119" s="8" t="s">
        <v>83</v>
      </c>
    </row>
    <row r="120" spans="1:12" ht="50" customHeight="1" x14ac:dyDescent="0.15">
      <c r="A120" s="20">
        <v>118</v>
      </c>
      <c r="B120" s="9" t="s">
        <v>56</v>
      </c>
      <c r="C120" s="12">
        <v>37</v>
      </c>
      <c r="D120" s="8" t="s">
        <v>75</v>
      </c>
      <c r="E120" s="34" t="s">
        <v>21</v>
      </c>
      <c r="F120" s="13">
        <v>8</v>
      </c>
      <c r="G120" s="13">
        <v>60</v>
      </c>
      <c r="H120" s="12">
        <v>4</v>
      </c>
      <c r="I120" s="8" t="s">
        <v>4</v>
      </c>
      <c r="J120" s="8" t="s">
        <v>28</v>
      </c>
      <c r="K120" s="9">
        <v>7000</v>
      </c>
      <c r="L120" s="8" t="s">
        <v>83</v>
      </c>
    </row>
    <row r="121" spans="1:12" ht="50" customHeight="1" x14ac:dyDescent="0.15">
      <c r="A121" s="20">
        <v>119</v>
      </c>
      <c r="B121" s="9" t="s">
        <v>56</v>
      </c>
      <c r="C121" s="12">
        <v>37</v>
      </c>
      <c r="D121" s="8" t="s">
        <v>75</v>
      </c>
      <c r="E121" s="34" t="s">
        <v>21</v>
      </c>
      <c r="F121" s="13">
        <v>8</v>
      </c>
      <c r="G121" s="13">
        <v>60</v>
      </c>
      <c r="H121" s="12">
        <v>4</v>
      </c>
      <c r="I121" s="8" t="s">
        <v>4</v>
      </c>
      <c r="J121" s="8" t="s">
        <v>28</v>
      </c>
      <c r="K121" s="9">
        <v>7000</v>
      </c>
      <c r="L121" s="8" t="s">
        <v>83</v>
      </c>
    </row>
    <row r="122" spans="1:12" ht="50" customHeight="1" x14ac:dyDescent="0.15">
      <c r="A122" s="20">
        <v>120</v>
      </c>
      <c r="B122" s="9" t="s">
        <v>56</v>
      </c>
      <c r="C122" s="12">
        <v>37</v>
      </c>
      <c r="D122" s="8" t="s">
        <v>75</v>
      </c>
      <c r="E122" s="34" t="s">
        <v>21</v>
      </c>
      <c r="F122" s="13">
        <v>8</v>
      </c>
      <c r="G122" s="13">
        <v>60</v>
      </c>
      <c r="H122" s="12">
        <v>4</v>
      </c>
      <c r="I122" s="8" t="s">
        <v>4</v>
      </c>
      <c r="J122" s="8" t="s">
        <v>28</v>
      </c>
      <c r="K122" s="9">
        <v>7000</v>
      </c>
      <c r="L122" s="8" t="s">
        <v>83</v>
      </c>
    </row>
    <row r="123" spans="1:12" ht="50" customHeight="1" x14ac:dyDescent="0.15">
      <c r="A123" s="20">
        <v>121</v>
      </c>
      <c r="B123" s="9" t="s">
        <v>56</v>
      </c>
      <c r="C123" s="12">
        <v>37</v>
      </c>
      <c r="D123" s="8" t="s">
        <v>75</v>
      </c>
      <c r="E123" s="34" t="s">
        <v>21</v>
      </c>
      <c r="F123" s="13">
        <v>8</v>
      </c>
      <c r="G123" s="13">
        <v>60</v>
      </c>
      <c r="H123" s="12">
        <v>4</v>
      </c>
      <c r="I123" s="8" t="s">
        <v>4</v>
      </c>
      <c r="J123" s="8" t="s">
        <v>28</v>
      </c>
      <c r="K123" s="9">
        <v>7000</v>
      </c>
      <c r="L123" s="8" t="s">
        <v>83</v>
      </c>
    </row>
    <row r="124" spans="1:12" ht="50" customHeight="1" x14ac:dyDescent="0.15">
      <c r="A124" s="20">
        <v>122</v>
      </c>
      <c r="B124" s="9" t="s">
        <v>56</v>
      </c>
      <c r="C124" s="12">
        <v>37</v>
      </c>
      <c r="D124" s="8" t="s">
        <v>75</v>
      </c>
      <c r="E124" s="34" t="s">
        <v>21</v>
      </c>
      <c r="F124" s="13">
        <v>8</v>
      </c>
      <c r="G124" s="13">
        <v>60</v>
      </c>
      <c r="H124" s="12">
        <v>4</v>
      </c>
      <c r="I124" s="8" t="s">
        <v>4</v>
      </c>
      <c r="J124" s="8" t="s">
        <v>28</v>
      </c>
      <c r="K124" s="9">
        <v>7000</v>
      </c>
      <c r="L124" s="8" t="s">
        <v>83</v>
      </c>
    </row>
    <row r="125" spans="1:12" ht="50" customHeight="1" x14ac:dyDescent="0.15">
      <c r="A125" s="20">
        <v>123</v>
      </c>
      <c r="B125" s="9" t="s">
        <v>56</v>
      </c>
      <c r="C125" s="12">
        <v>37</v>
      </c>
      <c r="D125" s="8" t="s">
        <v>75</v>
      </c>
      <c r="E125" s="34" t="s">
        <v>21</v>
      </c>
      <c r="F125" s="13">
        <v>8</v>
      </c>
      <c r="G125" s="13">
        <v>60</v>
      </c>
      <c r="H125" s="12">
        <v>4</v>
      </c>
      <c r="I125" s="8" t="s">
        <v>4</v>
      </c>
      <c r="J125" s="8" t="s">
        <v>28</v>
      </c>
      <c r="K125" s="9">
        <v>7000</v>
      </c>
      <c r="L125" s="8" t="s">
        <v>83</v>
      </c>
    </row>
    <row r="126" spans="1:12" ht="50" customHeight="1" x14ac:dyDescent="0.15">
      <c r="A126" s="20">
        <v>124</v>
      </c>
      <c r="B126" s="9" t="s">
        <v>56</v>
      </c>
      <c r="C126" s="12">
        <v>37</v>
      </c>
      <c r="D126" s="8" t="s">
        <v>75</v>
      </c>
      <c r="E126" s="34" t="s">
        <v>21</v>
      </c>
      <c r="F126" s="13">
        <v>8</v>
      </c>
      <c r="G126" s="13">
        <v>60</v>
      </c>
      <c r="H126" s="12">
        <v>4</v>
      </c>
      <c r="I126" s="8" t="s">
        <v>4</v>
      </c>
      <c r="J126" s="8" t="s">
        <v>28</v>
      </c>
      <c r="K126" s="9">
        <v>7000</v>
      </c>
      <c r="L126" s="8" t="s">
        <v>83</v>
      </c>
    </row>
    <row r="127" spans="1:12" ht="50" customHeight="1" x14ac:dyDescent="0.15">
      <c r="A127" s="20">
        <v>125</v>
      </c>
      <c r="B127" s="9" t="s">
        <v>56</v>
      </c>
      <c r="C127" s="12">
        <v>37</v>
      </c>
      <c r="D127" s="8" t="s">
        <v>75</v>
      </c>
      <c r="E127" s="34" t="s">
        <v>21</v>
      </c>
      <c r="F127" s="13">
        <v>8</v>
      </c>
      <c r="G127" s="13">
        <v>60</v>
      </c>
      <c r="H127" s="12">
        <v>4</v>
      </c>
      <c r="I127" s="8" t="s">
        <v>4</v>
      </c>
      <c r="J127" s="8" t="s">
        <v>28</v>
      </c>
      <c r="K127" s="9">
        <v>7000</v>
      </c>
      <c r="L127" s="8" t="s">
        <v>83</v>
      </c>
    </row>
    <row r="128" spans="1:12" ht="50" customHeight="1" x14ac:dyDescent="0.15">
      <c r="A128" s="20">
        <v>126</v>
      </c>
      <c r="B128" s="9" t="s">
        <v>56</v>
      </c>
      <c r="C128" s="12">
        <v>37</v>
      </c>
      <c r="D128" s="8" t="s">
        <v>77</v>
      </c>
      <c r="E128" s="34" t="s">
        <v>20</v>
      </c>
      <c r="F128" s="13">
        <v>8</v>
      </c>
      <c r="G128" s="13">
        <v>60</v>
      </c>
      <c r="H128" s="12">
        <v>4</v>
      </c>
      <c r="I128" s="8" t="s">
        <v>4</v>
      </c>
      <c r="J128" s="8" t="s">
        <v>11</v>
      </c>
      <c r="K128" s="9">
        <v>8000</v>
      </c>
      <c r="L128" s="8" t="s">
        <v>83</v>
      </c>
    </row>
    <row r="129" spans="1:12" ht="50" customHeight="1" x14ac:dyDescent="0.15">
      <c r="A129" s="20">
        <v>127</v>
      </c>
      <c r="B129" s="9" t="s">
        <v>55</v>
      </c>
      <c r="C129" s="12">
        <v>38</v>
      </c>
      <c r="D129" s="8" t="s">
        <v>76</v>
      </c>
      <c r="E129" s="34" t="s">
        <v>29</v>
      </c>
      <c r="F129" s="13">
        <v>8</v>
      </c>
      <c r="G129" s="13">
        <v>60</v>
      </c>
      <c r="H129" s="12">
        <v>5</v>
      </c>
      <c r="I129" s="8" t="s">
        <v>4</v>
      </c>
      <c r="J129" s="8" t="s">
        <v>35</v>
      </c>
      <c r="K129" s="9">
        <v>8000</v>
      </c>
      <c r="L129" s="8" t="s">
        <v>83</v>
      </c>
    </row>
    <row r="130" spans="1:12" ht="50" customHeight="1" x14ac:dyDescent="0.15">
      <c r="A130" s="20">
        <v>128</v>
      </c>
      <c r="B130" s="9" t="s">
        <v>56</v>
      </c>
      <c r="C130" s="12">
        <v>38</v>
      </c>
      <c r="D130" s="8" t="s">
        <v>75</v>
      </c>
      <c r="E130" s="34" t="s">
        <v>32</v>
      </c>
      <c r="F130" s="13">
        <v>8</v>
      </c>
      <c r="G130" s="13">
        <v>60</v>
      </c>
      <c r="H130" s="12">
        <v>4</v>
      </c>
      <c r="I130" s="8" t="s">
        <v>4</v>
      </c>
      <c r="J130" s="8" t="s">
        <v>28</v>
      </c>
      <c r="K130" s="9">
        <v>7000</v>
      </c>
      <c r="L130" s="8" t="s">
        <v>83</v>
      </c>
    </row>
    <row r="131" spans="1:12" ht="50" customHeight="1" x14ac:dyDescent="0.15">
      <c r="A131" s="20">
        <v>129</v>
      </c>
      <c r="B131" s="9" t="s">
        <v>55</v>
      </c>
      <c r="C131" s="12">
        <v>38</v>
      </c>
      <c r="D131" s="8" t="s">
        <v>76</v>
      </c>
      <c r="E131" s="34" t="s">
        <v>29</v>
      </c>
      <c r="F131" s="13">
        <v>8</v>
      </c>
      <c r="G131" s="13">
        <v>60</v>
      </c>
      <c r="H131" s="12">
        <v>5</v>
      </c>
      <c r="I131" s="8" t="s">
        <v>4</v>
      </c>
      <c r="J131" s="8" t="s">
        <v>35</v>
      </c>
      <c r="K131" s="9">
        <v>8000</v>
      </c>
      <c r="L131" s="8" t="s">
        <v>83</v>
      </c>
    </row>
    <row r="132" spans="1:12" ht="50" customHeight="1" x14ac:dyDescent="0.15">
      <c r="A132" s="20">
        <v>130</v>
      </c>
      <c r="B132" s="9" t="s">
        <v>55</v>
      </c>
      <c r="C132" s="12">
        <v>38</v>
      </c>
      <c r="D132" s="8" t="s">
        <v>76</v>
      </c>
      <c r="E132" s="34" t="s">
        <v>29</v>
      </c>
      <c r="F132" s="13">
        <v>8</v>
      </c>
      <c r="G132" s="13">
        <v>60</v>
      </c>
      <c r="H132" s="12">
        <v>5</v>
      </c>
      <c r="I132" s="8" t="s">
        <v>4</v>
      </c>
      <c r="J132" s="8" t="s">
        <v>35</v>
      </c>
      <c r="K132" s="9">
        <v>8000</v>
      </c>
      <c r="L132" s="8" t="s">
        <v>83</v>
      </c>
    </row>
    <row r="133" spans="1:12" ht="50" customHeight="1" x14ac:dyDescent="0.15">
      <c r="A133" s="20">
        <v>131</v>
      </c>
      <c r="B133" s="9" t="s">
        <v>56</v>
      </c>
      <c r="C133" s="12">
        <v>38</v>
      </c>
      <c r="D133" s="8" t="s">
        <v>75</v>
      </c>
      <c r="E133" s="34" t="s">
        <v>32</v>
      </c>
      <c r="F133" s="13">
        <v>8</v>
      </c>
      <c r="G133" s="13">
        <v>60</v>
      </c>
      <c r="H133" s="12">
        <v>4</v>
      </c>
      <c r="I133" s="8" t="s">
        <v>4</v>
      </c>
      <c r="J133" s="8" t="s">
        <v>28</v>
      </c>
      <c r="K133" s="9">
        <v>7000</v>
      </c>
      <c r="L133" s="8" t="s">
        <v>83</v>
      </c>
    </row>
    <row r="134" spans="1:12" ht="50" customHeight="1" x14ac:dyDescent="0.15">
      <c r="A134" s="20">
        <v>132</v>
      </c>
      <c r="B134" s="9" t="s">
        <v>55</v>
      </c>
      <c r="C134" s="12">
        <v>38</v>
      </c>
      <c r="D134" s="8" t="s">
        <v>76</v>
      </c>
      <c r="E134" s="34" t="s">
        <v>29</v>
      </c>
      <c r="F134" s="13">
        <v>8</v>
      </c>
      <c r="G134" s="13">
        <v>60</v>
      </c>
      <c r="H134" s="12">
        <v>5</v>
      </c>
      <c r="I134" s="8" t="s">
        <v>4</v>
      </c>
      <c r="J134" s="8" t="s">
        <v>35</v>
      </c>
      <c r="K134" s="9">
        <v>8000</v>
      </c>
      <c r="L134" s="8" t="s">
        <v>83</v>
      </c>
    </row>
    <row r="135" spans="1:12" ht="50" customHeight="1" x14ac:dyDescent="0.15">
      <c r="A135" s="20">
        <v>133</v>
      </c>
      <c r="B135" s="9" t="s">
        <v>55</v>
      </c>
      <c r="C135" s="12">
        <v>38</v>
      </c>
      <c r="D135" s="8" t="s">
        <v>76</v>
      </c>
      <c r="E135" s="34" t="s">
        <v>29</v>
      </c>
      <c r="F135" s="13">
        <v>8</v>
      </c>
      <c r="G135" s="13">
        <v>60</v>
      </c>
      <c r="H135" s="12">
        <v>5</v>
      </c>
      <c r="I135" s="8" t="s">
        <v>4</v>
      </c>
      <c r="J135" s="8" t="s">
        <v>35</v>
      </c>
      <c r="K135" s="9">
        <v>8000</v>
      </c>
      <c r="L135" s="8" t="s">
        <v>83</v>
      </c>
    </row>
    <row r="136" spans="1:12" ht="50" customHeight="1" x14ac:dyDescent="0.15">
      <c r="A136" s="20">
        <v>134</v>
      </c>
      <c r="B136" s="9" t="s">
        <v>56</v>
      </c>
      <c r="C136" s="12">
        <v>38</v>
      </c>
      <c r="D136" s="8" t="s">
        <v>75</v>
      </c>
      <c r="E136" s="34" t="s">
        <v>32</v>
      </c>
      <c r="F136" s="13">
        <v>8</v>
      </c>
      <c r="G136" s="13">
        <v>60</v>
      </c>
      <c r="H136" s="12">
        <v>4</v>
      </c>
      <c r="I136" s="8" t="s">
        <v>4</v>
      </c>
      <c r="J136" s="8" t="s">
        <v>28</v>
      </c>
      <c r="K136" s="9">
        <v>7000</v>
      </c>
      <c r="L136" s="8" t="s">
        <v>83</v>
      </c>
    </row>
    <row r="137" spans="1:12" ht="50" customHeight="1" x14ac:dyDescent="0.15">
      <c r="A137" s="20">
        <v>135</v>
      </c>
      <c r="B137" s="9" t="s">
        <v>55</v>
      </c>
      <c r="C137" s="12">
        <v>38</v>
      </c>
      <c r="D137" s="8" t="s">
        <v>76</v>
      </c>
      <c r="E137" s="34" t="s">
        <v>29</v>
      </c>
      <c r="F137" s="13">
        <v>8</v>
      </c>
      <c r="G137" s="13">
        <v>60</v>
      </c>
      <c r="H137" s="12">
        <v>5</v>
      </c>
      <c r="I137" s="8" t="s">
        <v>4</v>
      </c>
      <c r="J137" s="8" t="s">
        <v>35</v>
      </c>
      <c r="K137" s="9">
        <v>8000</v>
      </c>
      <c r="L137" s="8" t="s">
        <v>83</v>
      </c>
    </row>
    <row r="138" spans="1:12" ht="50" customHeight="1" x14ac:dyDescent="0.15">
      <c r="A138" s="20">
        <v>136</v>
      </c>
      <c r="B138" s="9" t="s">
        <v>55</v>
      </c>
      <c r="C138" s="12">
        <v>38</v>
      </c>
      <c r="D138" s="8" t="s">
        <v>76</v>
      </c>
      <c r="E138" s="34" t="s">
        <v>29</v>
      </c>
      <c r="F138" s="13">
        <v>8</v>
      </c>
      <c r="G138" s="13">
        <v>60</v>
      </c>
      <c r="H138" s="12">
        <v>5</v>
      </c>
      <c r="I138" s="8" t="s">
        <v>4</v>
      </c>
      <c r="J138" s="8" t="s">
        <v>35</v>
      </c>
      <c r="K138" s="9">
        <v>8000</v>
      </c>
      <c r="L138" s="8" t="s">
        <v>83</v>
      </c>
    </row>
    <row r="139" spans="1:12" ht="50" customHeight="1" x14ac:dyDescent="0.15">
      <c r="A139" s="20">
        <v>137</v>
      </c>
      <c r="B139" s="9" t="s">
        <v>56</v>
      </c>
      <c r="C139" s="12">
        <v>38</v>
      </c>
      <c r="D139" s="8" t="s">
        <v>75</v>
      </c>
      <c r="E139" s="34" t="s">
        <v>32</v>
      </c>
      <c r="F139" s="13">
        <v>8</v>
      </c>
      <c r="G139" s="13">
        <v>60</v>
      </c>
      <c r="H139" s="12">
        <v>4</v>
      </c>
      <c r="I139" s="8" t="s">
        <v>4</v>
      </c>
      <c r="J139" s="8" t="s">
        <v>28</v>
      </c>
      <c r="K139" s="9">
        <v>7000</v>
      </c>
      <c r="L139" s="8" t="s">
        <v>83</v>
      </c>
    </row>
    <row r="140" spans="1:12" ht="50" customHeight="1" x14ac:dyDescent="0.15">
      <c r="A140" s="20">
        <v>138</v>
      </c>
      <c r="B140" s="9" t="s">
        <v>55</v>
      </c>
      <c r="C140" s="12">
        <v>38</v>
      </c>
      <c r="D140" s="8" t="s">
        <v>76</v>
      </c>
      <c r="E140" s="34" t="s">
        <v>32</v>
      </c>
      <c r="F140" s="13">
        <v>8</v>
      </c>
      <c r="G140" s="13">
        <v>60</v>
      </c>
      <c r="H140" s="12">
        <v>5</v>
      </c>
      <c r="I140" s="8" t="s">
        <v>4</v>
      </c>
      <c r="J140" s="8" t="s">
        <v>35</v>
      </c>
      <c r="K140" s="9">
        <v>8000</v>
      </c>
      <c r="L140" s="8" t="s">
        <v>83</v>
      </c>
    </row>
    <row r="141" spans="1:12" ht="50" customHeight="1" x14ac:dyDescent="0.15">
      <c r="A141" s="20">
        <v>139</v>
      </c>
      <c r="B141" s="9" t="s">
        <v>56</v>
      </c>
      <c r="C141" s="12">
        <v>38</v>
      </c>
      <c r="D141" s="8" t="s">
        <v>75</v>
      </c>
      <c r="E141" s="34" t="s">
        <v>32</v>
      </c>
      <c r="F141" s="13">
        <v>8</v>
      </c>
      <c r="G141" s="13">
        <v>60</v>
      </c>
      <c r="H141" s="12">
        <v>4</v>
      </c>
      <c r="I141" s="8" t="s">
        <v>4</v>
      </c>
      <c r="J141" s="8" t="s">
        <v>28</v>
      </c>
      <c r="K141" s="9">
        <v>7000</v>
      </c>
      <c r="L141" s="8" t="s">
        <v>83</v>
      </c>
    </row>
    <row r="142" spans="1:12" ht="50" customHeight="1" x14ac:dyDescent="0.15">
      <c r="A142" s="20">
        <v>140</v>
      </c>
      <c r="B142" s="9" t="s">
        <v>55</v>
      </c>
      <c r="C142" s="12">
        <v>38</v>
      </c>
      <c r="D142" s="8" t="s">
        <v>76</v>
      </c>
      <c r="E142" s="34" t="s">
        <v>32</v>
      </c>
      <c r="F142" s="13">
        <v>8</v>
      </c>
      <c r="G142" s="13">
        <v>60</v>
      </c>
      <c r="H142" s="12">
        <v>5</v>
      </c>
      <c r="I142" s="8" t="s">
        <v>4</v>
      </c>
      <c r="J142" s="8" t="s">
        <v>35</v>
      </c>
      <c r="K142" s="9">
        <v>8000</v>
      </c>
      <c r="L142" s="8" t="s">
        <v>83</v>
      </c>
    </row>
    <row r="143" spans="1:12" ht="50" customHeight="1" x14ac:dyDescent="0.15">
      <c r="A143" s="20">
        <v>141</v>
      </c>
      <c r="B143" s="9" t="s">
        <v>56</v>
      </c>
      <c r="C143" s="12">
        <v>38</v>
      </c>
      <c r="D143" s="8" t="s">
        <v>75</v>
      </c>
      <c r="E143" s="34" t="s">
        <v>32</v>
      </c>
      <c r="F143" s="13">
        <v>8</v>
      </c>
      <c r="G143" s="13">
        <v>60</v>
      </c>
      <c r="H143" s="12">
        <v>4</v>
      </c>
      <c r="I143" s="8" t="s">
        <v>4</v>
      </c>
      <c r="J143" s="8" t="s">
        <v>28</v>
      </c>
      <c r="K143" s="9">
        <v>7000</v>
      </c>
      <c r="L143" s="8" t="s">
        <v>83</v>
      </c>
    </row>
    <row r="144" spans="1:12" ht="50" customHeight="1" x14ac:dyDescent="0.15">
      <c r="A144" s="20">
        <v>142</v>
      </c>
      <c r="B144" s="9" t="s">
        <v>55</v>
      </c>
      <c r="C144" s="12">
        <v>38</v>
      </c>
      <c r="D144" s="8" t="s">
        <v>76</v>
      </c>
      <c r="E144" s="34" t="s">
        <v>32</v>
      </c>
      <c r="F144" s="13">
        <v>8</v>
      </c>
      <c r="G144" s="13">
        <v>60</v>
      </c>
      <c r="H144" s="12">
        <v>5</v>
      </c>
      <c r="I144" s="8" t="s">
        <v>4</v>
      </c>
      <c r="J144" s="8" t="s">
        <v>35</v>
      </c>
      <c r="K144" s="9">
        <v>8000</v>
      </c>
      <c r="L144" s="8" t="s">
        <v>83</v>
      </c>
    </row>
    <row r="145" spans="1:12" ht="50" customHeight="1" x14ac:dyDescent="0.15">
      <c r="A145" s="20">
        <v>143</v>
      </c>
      <c r="B145" s="9" t="s">
        <v>56</v>
      </c>
      <c r="C145" s="12">
        <v>38</v>
      </c>
      <c r="D145" s="8" t="s">
        <v>75</v>
      </c>
      <c r="E145" s="34" t="s">
        <v>32</v>
      </c>
      <c r="F145" s="13">
        <v>8</v>
      </c>
      <c r="G145" s="13">
        <v>60</v>
      </c>
      <c r="H145" s="12">
        <v>4</v>
      </c>
      <c r="I145" s="8" t="s">
        <v>4</v>
      </c>
      <c r="J145" s="8" t="s">
        <v>28</v>
      </c>
      <c r="K145" s="9">
        <v>7000</v>
      </c>
      <c r="L145" s="8" t="s">
        <v>83</v>
      </c>
    </row>
    <row r="146" spans="1:12" ht="50" customHeight="1" x14ac:dyDescent="0.15">
      <c r="A146" s="20">
        <v>144</v>
      </c>
      <c r="B146" s="9" t="s">
        <v>56</v>
      </c>
      <c r="C146" s="12">
        <v>38</v>
      </c>
      <c r="D146" s="8" t="s">
        <v>75</v>
      </c>
      <c r="E146" s="34" t="s">
        <v>32</v>
      </c>
      <c r="F146" s="13">
        <v>8</v>
      </c>
      <c r="G146" s="13">
        <v>60</v>
      </c>
      <c r="H146" s="12">
        <v>4</v>
      </c>
      <c r="I146" s="8" t="s">
        <v>4</v>
      </c>
      <c r="J146" s="8" t="s">
        <v>28</v>
      </c>
      <c r="K146" s="9">
        <v>7000</v>
      </c>
      <c r="L146" s="8" t="s">
        <v>83</v>
      </c>
    </row>
    <row r="147" spans="1:12" ht="50" customHeight="1" x14ac:dyDescent="0.15">
      <c r="A147" s="20">
        <v>145</v>
      </c>
      <c r="B147" s="9" t="s">
        <v>55</v>
      </c>
      <c r="C147" s="12">
        <v>38</v>
      </c>
      <c r="D147" s="8" t="s">
        <v>76</v>
      </c>
      <c r="E147" s="34" t="s">
        <v>32</v>
      </c>
      <c r="F147" s="13">
        <v>8</v>
      </c>
      <c r="G147" s="13">
        <v>60</v>
      </c>
      <c r="H147" s="12">
        <v>5</v>
      </c>
      <c r="I147" s="8" t="s">
        <v>4</v>
      </c>
      <c r="J147" s="8" t="s">
        <v>35</v>
      </c>
      <c r="K147" s="9">
        <v>8000</v>
      </c>
      <c r="L147" s="8" t="s">
        <v>82</v>
      </c>
    </row>
    <row r="148" spans="1:12" ht="50" customHeight="1" x14ac:dyDescent="0.15">
      <c r="A148" s="20">
        <v>146</v>
      </c>
      <c r="B148" s="9" t="s">
        <v>56</v>
      </c>
      <c r="C148" s="12">
        <v>38</v>
      </c>
      <c r="D148" s="8" t="s">
        <v>76</v>
      </c>
      <c r="E148" s="34" t="s">
        <v>30</v>
      </c>
      <c r="F148" s="13">
        <v>7</v>
      </c>
      <c r="G148" s="13">
        <v>60</v>
      </c>
      <c r="H148" s="12">
        <v>5</v>
      </c>
      <c r="I148" s="8" t="s">
        <v>7</v>
      </c>
      <c r="J148" s="8" t="s">
        <v>31</v>
      </c>
      <c r="K148" s="9">
        <v>3300</v>
      </c>
      <c r="L148" s="8" t="s">
        <v>82</v>
      </c>
    </row>
    <row r="149" spans="1:12" ht="50" customHeight="1" x14ac:dyDescent="0.15">
      <c r="A149" s="20">
        <v>147</v>
      </c>
      <c r="B149" s="9" t="s">
        <v>55</v>
      </c>
      <c r="C149" s="12">
        <v>39</v>
      </c>
      <c r="D149" s="8" t="s">
        <v>76</v>
      </c>
      <c r="E149" s="34" t="s">
        <v>21</v>
      </c>
      <c r="F149" s="13">
        <v>8</v>
      </c>
      <c r="G149" s="13">
        <v>60</v>
      </c>
      <c r="H149" s="12">
        <v>5</v>
      </c>
      <c r="I149" s="8" t="s">
        <v>4</v>
      </c>
      <c r="J149" s="8" t="s">
        <v>35</v>
      </c>
      <c r="K149" s="9">
        <v>8000</v>
      </c>
      <c r="L149" s="8" t="s">
        <v>81</v>
      </c>
    </row>
    <row r="150" spans="1:12" ht="50" customHeight="1" x14ac:dyDescent="0.15">
      <c r="A150" s="20">
        <v>148</v>
      </c>
      <c r="B150" s="9" t="s">
        <v>55</v>
      </c>
      <c r="C150" s="12">
        <v>39</v>
      </c>
      <c r="D150" s="8" t="s">
        <v>79</v>
      </c>
      <c r="E150" s="34" t="s">
        <v>12</v>
      </c>
      <c r="F150" s="13">
        <v>5</v>
      </c>
      <c r="G150" s="13">
        <v>40</v>
      </c>
      <c r="H150" s="12">
        <v>7</v>
      </c>
      <c r="I150" s="8" t="s">
        <v>80</v>
      </c>
      <c r="J150" s="8" t="s">
        <v>13</v>
      </c>
      <c r="K150" s="9">
        <v>4000</v>
      </c>
      <c r="L150" s="8" t="s">
        <v>81</v>
      </c>
    </row>
    <row r="151" spans="1:12" ht="50" customHeight="1" x14ac:dyDescent="0.15">
      <c r="A151" s="20">
        <v>149</v>
      </c>
      <c r="B151" s="9" t="s">
        <v>56</v>
      </c>
      <c r="C151" s="12">
        <v>39</v>
      </c>
      <c r="D151" s="8" t="s">
        <v>76</v>
      </c>
      <c r="E151" s="34" t="s">
        <v>36</v>
      </c>
      <c r="F151" s="13">
        <v>7</v>
      </c>
      <c r="G151" s="13">
        <v>50</v>
      </c>
      <c r="H151" s="12">
        <v>6</v>
      </c>
      <c r="I151" s="8" t="s">
        <v>4</v>
      </c>
      <c r="J151" s="8" t="s">
        <v>23</v>
      </c>
      <c r="K151" s="9">
        <v>5500</v>
      </c>
      <c r="L151" s="8" t="s">
        <v>83</v>
      </c>
    </row>
    <row r="152" spans="1:12" ht="50" customHeight="1" x14ac:dyDescent="0.15">
      <c r="A152" s="20">
        <v>150</v>
      </c>
      <c r="B152" s="9" t="s">
        <v>56</v>
      </c>
      <c r="C152" s="12">
        <v>39</v>
      </c>
      <c r="D152" s="8" t="s">
        <v>75</v>
      </c>
      <c r="E152" s="34">
        <v>8</v>
      </c>
      <c r="F152" s="13">
        <v>9</v>
      </c>
      <c r="G152" s="13">
        <v>80</v>
      </c>
      <c r="H152" s="12">
        <v>3</v>
      </c>
      <c r="I152" s="8" t="s">
        <v>4</v>
      </c>
      <c r="J152" s="8" t="s">
        <v>37</v>
      </c>
      <c r="K152" s="9">
        <v>7500</v>
      </c>
      <c r="L152" s="8" t="s">
        <v>83</v>
      </c>
    </row>
    <row r="153" spans="1:12" ht="50" customHeight="1" x14ac:dyDescent="0.15">
      <c r="A153" s="20">
        <v>151</v>
      </c>
      <c r="B153" s="9" t="s">
        <v>56</v>
      </c>
      <c r="C153" s="12">
        <v>39</v>
      </c>
      <c r="D153" s="8" t="s">
        <v>75</v>
      </c>
      <c r="E153" s="34">
        <v>8</v>
      </c>
      <c r="F153" s="13">
        <v>9</v>
      </c>
      <c r="G153" s="13">
        <v>80</v>
      </c>
      <c r="H153" s="12">
        <v>3</v>
      </c>
      <c r="I153" s="8" t="s">
        <v>4</v>
      </c>
      <c r="J153" s="8" t="s">
        <v>37</v>
      </c>
      <c r="K153" s="9">
        <v>7500</v>
      </c>
      <c r="L153" s="8" t="s">
        <v>83</v>
      </c>
    </row>
    <row r="154" spans="1:12" ht="50" customHeight="1" x14ac:dyDescent="0.15">
      <c r="A154" s="20">
        <v>152</v>
      </c>
      <c r="B154" s="9" t="s">
        <v>55</v>
      </c>
      <c r="C154" s="12">
        <v>39</v>
      </c>
      <c r="D154" s="8" t="s">
        <v>76</v>
      </c>
      <c r="E154" s="34" t="s">
        <v>21</v>
      </c>
      <c r="F154" s="13">
        <v>8</v>
      </c>
      <c r="G154" s="13">
        <v>60</v>
      </c>
      <c r="H154" s="12">
        <v>5</v>
      </c>
      <c r="I154" s="8" t="s">
        <v>4</v>
      </c>
      <c r="J154" s="8" t="s">
        <v>35</v>
      </c>
      <c r="K154" s="9">
        <v>8000</v>
      </c>
      <c r="L154" s="8" t="s">
        <v>83</v>
      </c>
    </row>
    <row r="155" spans="1:12" ht="50" customHeight="1" x14ac:dyDescent="0.15">
      <c r="A155" s="20">
        <v>153</v>
      </c>
      <c r="B155" s="9" t="s">
        <v>55</v>
      </c>
      <c r="C155" s="12">
        <v>39</v>
      </c>
      <c r="D155" s="8" t="s">
        <v>76</v>
      </c>
      <c r="E155" s="34" t="s">
        <v>21</v>
      </c>
      <c r="F155" s="13">
        <v>8</v>
      </c>
      <c r="G155" s="13">
        <v>60</v>
      </c>
      <c r="H155" s="12">
        <v>5</v>
      </c>
      <c r="I155" s="8" t="s">
        <v>4</v>
      </c>
      <c r="J155" s="8" t="s">
        <v>35</v>
      </c>
      <c r="K155" s="9">
        <v>8000</v>
      </c>
      <c r="L155" s="8" t="s">
        <v>83</v>
      </c>
    </row>
    <row r="156" spans="1:12" ht="50" customHeight="1" x14ac:dyDescent="0.15">
      <c r="A156" s="20">
        <v>154</v>
      </c>
      <c r="B156" s="9" t="s">
        <v>55</v>
      </c>
      <c r="C156" s="12">
        <v>39</v>
      </c>
      <c r="D156" s="8" t="s">
        <v>76</v>
      </c>
      <c r="E156" s="34" t="s">
        <v>21</v>
      </c>
      <c r="F156" s="13">
        <v>8</v>
      </c>
      <c r="G156" s="13">
        <v>60</v>
      </c>
      <c r="H156" s="12">
        <v>5</v>
      </c>
      <c r="I156" s="8" t="s">
        <v>4</v>
      </c>
      <c r="J156" s="8" t="s">
        <v>35</v>
      </c>
      <c r="K156" s="9">
        <v>8000</v>
      </c>
      <c r="L156" s="8" t="s">
        <v>83</v>
      </c>
    </row>
    <row r="157" spans="1:12" ht="50" customHeight="1" x14ac:dyDescent="0.15">
      <c r="A157" s="20">
        <v>155</v>
      </c>
      <c r="B157" s="9" t="s">
        <v>55</v>
      </c>
      <c r="C157" s="12">
        <v>39</v>
      </c>
      <c r="D157" s="8" t="s">
        <v>76</v>
      </c>
      <c r="E157" s="34" t="s">
        <v>21</v>
      </c>
      <c r="F157" s="13">
        <v>8</v>
      </c>
      <c r="G157" s="13">
        <v>60</v>
      </c>
      <c r="H157" s="12">
        <v>5</v>
      </c>
      <c r="I157" s="8" t="s">
        <v>4</v>
      </c>
      <c r="J157" s="8" t="s">
        <v>35</v>
      </c>
      <c r="K157" s="9">
        <v>8000</v>
      </c>
      <c r="L157" s="8" t="s">
        <v>83</v>
      </c>
    </row>
    <row r="158" spans="1:12" ht="50" customHeight="1" x14ac:dyDescent="0.15">
      <c r="A158" s="20">
        <v>156</v>
      </c>
      <c r="B158" s="9" t="s">
        <v>55</v>
      </c>
      <c r="C158" s="12">
        <v>39</v>
      </c>
      <c r="D158" s="8" t="s">
        <v>76</v>
      </c>
      <c r="E158" s="34" t="s">
        <v>21</v>
      </c>
      <c r="F158" s="13">
        <v>8</v>
      </c>
      <c r="G158" s="13">
        <v>60</v>
      </c>
      <c r="H158" s="12">
        <v>5</v>
      </c>
      <c r="I158" s="8" t="s">
        <v>4</v>
      </c>
      <c r="J158" s="8" t="s">
        <v>35</v>
      </c>
      <c r="K158" s="9">
        <v>8000</v>
      </c>
      <c r="L158" s="8" t="s">
        <v>83</v>
      </c>
    </row>
    <row r="159" spans="1:12" ht="50" customHeight="1" x14ac:dyDescent="0.15">
      <c r="A159" s="20">
        <v>157</v>
      </c>
      <c r="B159" s="9" t="s">
        <v>55</v>
      </c>
      <c r="C159" s="12">
        <v>39</v>
      </c>
      <c r="D159" s="8" t="s">
        <v>76</v>
      </c>
      <c r="E159" s="34" t="s">
        <v>21</v>
      </c>
      <c r="F159" s="13">
        <v>8</v>
      </c>
      <c r="G159" s="13">
        <v>60</v>
      </c>
      <c r="H159" s="12">
        <v>5</v>
      </c>
      <c r="I159" s="8" t="s">
        <v>4</v>
      </c>
      <c r="J159" s="8" t="s">
        <v>35</v>
      </c>
      <c r="K159" s="9">
        <v>8000</v>
      </c>
      <c r="L159" s="8" t="s">
        <v>83</v>
      </c>
    </row>
    <row r="160" spans="1:12" ht="50" customHeight="1" x14ac:dyDescent="0.15">
      <c r="A160" s="20">
        <v>158</v>
      </c>
      <c r="B160" s="9" t="s">
        <v>55</v>
      </c>
      <c r="C160" s="12">
        <v>39</v>
      </c>
      <c r="D160" s="8" t="s">
        <v>76</v>
      </c>
      <c r="E160" s="34" t="s">
        <v>21</v>
      </c>
      <c r="F160" s="13">
        <v>8</v>
      </c>
      <c r="G160" s="13">
        <v>60</v>
      </c>
      <c r="H160" s="12">
        <v>5</v>
      </c>
      <c r="I160" s="8" t="s">
        <v>4</v>
      </c>
      <c r="J160" s="8" t="s">
        <v>35</v>
      </c>
      <c r="K160" s="9">
        <v>8000</v>
      </c>
      <c r="L160" s="8" t="s">
        <v>83</v>
      </c>
    </row>
    <row r="161" spans="1:12" ht="50" customHeight="1" x14ac:dyDescent="0.15">
      <c r="A161" s="20">
        <v>159</v>
      </c>
      <c r="B161" s="9" t="s">
        <v>55</v>
      </c>
      <c r="C161" s="12">
        <v>39</v>
      </c>
      <c r="D161" s="8" t="s">
        <v>76</v>
      </c>
      <c r="E161" s="34" t="s">
        <v>21</v>
      </c>
      <c r="F161" s="13">
        <v>8</v>
      </c>
      <c r="G161" s="13">
        <v>60</v>
      </c>
      <c r="H161" s="12">
        <v>5</v>
      </c>
      <c r="I161" s="8" t="s">
        <v>4</v>
      </c>
      <c r="J161" s="8" t="s">
        <v>35</v>
      </c>
      <c r="K161" s="9">
        <v>8000</v>
      </c>
      <c r="L161" s="8" t="s">
        <v>83</v>
      </c>
    </row>
    <row r="162" spans="1:12" ht="50" customHeight="1" x14ac:dyDescent="0.15">
      <c r="A162" s="20">
        <v>160</v>
      </c>
      <c r="B162" s="9" t="s">
        <v>55</v>
      </c>
      <c r="C162" s="12">
        <v>39</v>
      </c>
      <c r="D162" s="8" t="s">
        <v>76</v>
      </c>
      <c r="E162" s="34" t="s">
        <v>21</v>
      </c>
      <c r="F162" s="13">
        <v>8</v>
      </c>
      <c r="G162" s="13">
        <v>60</v>
      </c>
      <c r="H162" s="12">
        <v>5</v>
      </c>
      <c r="I162" s="8" t="s">
        <v>4</v>
      </c>
      <c r="J162" s="8" t="s">
        <v>35</v>
      </c>
      <c r="K162" s="9">
        <v>8000</v>
      </c>
      <c r="L162" s="8" t="s">
        <v>83</v>
      </c>
    </row>
    <row r="163" spans="1:12" ht="50" customHeight="1" x14ac:dyDescent="0.15">
      <c r="A163" s="20">
        <v>161</v>
      </c>
      <c r="B163" s="9" t="s">
        <v>55</v>
      </c>
      <c r="C163" s="12">
        <v>39</v>
      </c>
      <c r="D163" s="8" t="s">
        <v>76</v>
      </c>
      <c r="E163" s="34" t="s">
        <v>21</v>
      </c>
      <c r="F163" s="13">
        <v>8</v>
      </c>
      <c r="G163" s="13">
        <v>60</v>
      </c>
      <c r="H163" s="12">
        <v>5</v>
      </c>
      <c r="I163" s="8" t="s">
        <v>4</v>
      </c>
      <c r="J163" s="8" t="s">
        <v>35</v>
      </c>
      <c r="K163" s="9">
        <v>8000</v>
      </c>
      <c r="L163" s="8" t="s">
        <v>83</v>
      </c>
    </row>
    <row r="164" spans="1:12" ht="50" customHeight="1" x14ac:dyDescent="0.15">
      <c r="A164" s="20">
        <v>162</v>
      </c>
      <c r="B164" s="9" t="s">
        <v>56</v>
      </c>
      <c r="C164" s="12">
        <v>40</v>
      </c>
      <c r="D164" s="8" t="s">
        <v>75</v>
      </c>
      <c r="E164" s="34" t="s">
        <v>21</v>
      </c>
      <c r="F164" s="13">
        <v>8</v>
      </c>
      <c r="G164" s="13">
        <v>55</v>
      </c>
      <c r="H164" s="12">
        <v>6</v>
      </c>
      <c r="I164" s="8" t="s">
        <v>4</v>
      </c>
      <c r="J164" s="8" t="s">
        <v>38</v>
      </c>
      <c r="K164" s="9">
        <v>7300</v>
      </c>
      <c r="L164" s="8" t="s">
        <v>83</v>
      </c>
    </row>
    <row r="165" spans="1:12" ht="50" customHeight="1" x14ac:dyDescent="0.15">
      <c r="A165" s="20">
        <v>163</v>
      </c>
      <c r="B165" s="9" t="s">
        <v>56</v>
      </c>
      <c r="C165" s="12">
        <v>40</v>
      </c>
      <c r="D165" s="8" t="s">
        <v>75</v>
      </c>
      <c r="E165" s="34" t="s">
        <v>21</v>
      </c>
      <c r="F165" s="13">
        <v>8</v>
      </c>
      <c r="G165" s="13">
        <v>55</v>
      </c>
      <c r="H165" s="12">
        <v>6</v>
      </c>
      <c r="I165" s="8" t="s">
        <v>4</v>
      </c>
      <c r="J165" s="8" t="s">
        <v>38</v>
      </c>
      <c r="K165" s="9">
        <v>7300</v>
      </c>
      <c r="L165" s="8" t="s">
        <v>83</v>
      </c>
    </row>
    <row r="166" spans="1:12" ht="50" customHeight="1" x14ac:dyDescent="0.15">
      <c r="A166" s="20">
        <v>164</v>
      </c>
      <c r="B166" s="9" t="s">
        <v>55</v>
      </c>
      <c r="C166" s="12">
        <v>40</v>
      </c>
      <c r="D166" s="8" t="s">
        <v>76</v>
      </c>
      <c r="E166" s="34" t="s">
        <v>16</v>
      </c>
      <c r="F166" s="13">
        <v>8</v>
      </c>
      <c r="G166" s="13">
        <v>90</v>
      </c>
      <c r="H166" s="12">
        <v>5</v>
      </c>
      <c r="I166" s="8" t="s">
        <v>4</v>
      </c>
      <c r="J166" s="8" t="s">
        <v>35</v>
      </c>
      <c r="K166" s="9">
        <v>8000</v>
      </c>
      <c r="L166" s="8" t="s">
        <v>83</v>
      </c>
    </row>
    <row r="167" spans="1:12" ht="50" customHeight="1" x14ac:dyDescent="0.15">
      <c r="A167" s="20">
        <v>165</v>
      </c>
      <c r="B167" s="9" t="s">
        <v>55</v>
      </c>
      <c r="C167" s="12">
        <v>40</v>
      </c>
      <c r="D167" s="8" t="s">
        <v>76</v>
      </c>
      <c r="E167" s="34" t="s">
        <v>16</v>
      </c>
      <c r="F167" s="13">
        <v>8</v>
      </c>
      <c r="G167" s="13">
        <v>90</v>
      </c>
      <c r="H167" s="12">
        <v>5</v>
      </c>
      <c r="I167" s="8" t="s">
        <v>4</v>
      </c>
      <c r="J167" s="8" t="s">
        <v>35</v>
      </c>
      <c r="K167" s="9">
        <v>8000</v>
      </c>
      <c r="L167" s="8" t="s">
        <v>83</v>
      </c>
    </row>
    <row r="168" spans="1:12" ht="50" customHeight="1" x14ac:dyDescent="0.15">
      <c r="A168" s="20">
        <v>166</v>
      </c>
      <c r="B168" s="9" t="s">
        <v>55</v>
      </c>
      <c r="C168" s="12">
        <v>41</v>
      </c>
      <c r="D168" s="8" t="s">
        <v>76</v>
      </c>
      <c r="E168" s="34" t="s">
        <v>14</v>
      </c>
      <c r="F168" s="13">
        <v>8</v>
      </c>
      <c r="G168" s="13">
        <v>90</v>
      </c>
      <c r="H168" s="12">
        <v>5</v>
      </c>
      <c r="I168" s="8" t="s">
        <v>4</v>
      </c>
      <c r="J168" s="8" t="s">
        <v>35</v>
      </c>
      <c r="K168" s="9">
        <v>8000</v>
      </c>
      <c r="L168" s="8" t="s">
        <v>81</v>
      </c>
    </row>
    <row r="169" spans="1:12" ht="50" customHeight="1" x14ac:dyDescent="0.15">
      <c r="A169" s="20">
        <v>167</v>
      </c>
      <c r="B169" s="9" t="s">
        <v>55</v>
      </c>
      <c r="C169" s="12">
        <v>41</v>
      </c>
      <c r="D169" s="8" t="s">
        <v>79</v>
      </c>
      <c r="E169" s="34" t="s">
        <v>29</v>
      </c>
      <c r="F169" s="13">
        <v>8</v>
      </c>
      <c r="G169" s="13">
        <v>70</v>
      </c>
      <c r="H169" s="12">
        <v>6</v>
      </c>
      <c r="I169" s="8" t="s">
        <v>4</v>
      </c>
      <c r="J169" s="8" t="s">
        <v>39</v>
      </c>
      <c r="K169" s="9">
        <v>6200</v>
      </c>
      <c r="L169" s="8" t="s">
        <v>83</v>
      </c>
    </row>
    <row r="170" spans="1:12" ht="50" customHeight="1" x14ac:dyDescent="0.15">
      <c r="A170" s="20">
        <v>168</v>
      </c>
      <c r="B170" s="9" t="s">
        <v>55</v>
      </c>
      <c r="C170" s="12">
        <v>41</v>
      </c>
      <c r="D170" s="8" t="s">
        <v>76</v>
      </c>
      <c r="E170" s="34" t="s">
        <v>32</v>
      </c>
      <c r="F170" s="13">
        <v>7</v>
      </c>
      <c r="G170" s="13">
        <v>55</v>
      </c>
      <c r="H170" s="12">
        <v>6</v>
      </c>
      <c r="I170" s="8" t="s">
        <v>80</v>
      </c>
      <c r="J170" s="8" t="s">
        <v>40</v>
      </c>
      <c r="K170" s="9">
        <v>6000</v>
      </c>
      <c r="L170" s="8" t="s">
        <v>83</v>
      </c>
    </row>
    <row r="171" spans="1:12" ht="50" customHeight="1" x14ac:dyDescent="0.15">
      <c r="A171" s="20">
        <v>169</v>
      </c>
      <c r="B171" s="9" t="s">
        <v>55</v>
      </c>
      <c r="C171" s="12">
        <v>41</v>
      </c>
      <c r="D171" s="8" t="s">
        <v>76</v>
      </c>
      <c r="E171" s="34" t="s">
        <v>32</v>
      </c>
      <c r="F171" s="13">
        <v>7</v>
      </c>
      <c r="G171" s="13">
        <v>55</v>
      </c>
      <c r="H171" s="12">
        <v>6</v>
      </c>
      <c r="I171" s="8" t="s">
        <v>80</v>
      </c>
      <c r="J171" s="8" t="s">
        <v>40</v>
      </c>
      <c r="K171" s="9">
        <v>6000</v>
      </c>
      <c r="L171" s="8" t="s">
        <v>83</v>
      </c>
    </row>
    <row r="172" spans="1:12" ht="50" customHeight="1" x14ac:dyDescent="0.15">
      <c r="A172" s="20">
        <v>170</v>
      </c>
      <c r="B172" s="9" t="s">
        <v>55</v>
      </c>
      <c r="C172" s="12">
        <v>41</v>
      </c>
      <c r="D172" s="8" t="s">
        <v>76</v>
      </c>
      <c r="E172" s="34" t="s">
        <v>15</v>
      </c>
      <c r="F172" s="13">
        <v>8</v>
      </c>
      <c r="G172" s="13">
        <v>90</v>
      </c>
      <c r="H172" s="12">
        <v>5</v>
      </c>
      <c r="I172" s="8" t="s">
        <v>4</v>
      </c>
      <c r="J172" s="8" t="s">
        <v>35</v>
      </c>
      <c r="K172" s="9">
        <v>8000</v>
      </c>
      <c r="L172" s="8" t="s">
        <v>83</v>
      </c>
    </row>
    <row r="173" spans="1:12" ht="50" customHeight="1" x14ac:dyDescent="0.15">
      <c r="A173" s="20">
        <v>171</v>
      </c>
      <c r="B173" s="9" t="s">
        <v>55</v>
      </c>
      <c r="C173" s="12">
        <v>41</v>
      </c>
      <c r="D173" s="8" t="s">
        <v>76</v>
      </c>
      <c r="E173" s="34" t="s">
        <v>15</v>
      </c>
      <c r="F173" s="13">
        <v>8</v>
      </c>
      <c r="G173" s="13">
        <v>90</v>
      </c>
      <c r="H173" s="12">
        <v>5</v>
      </c>
      <c r="I173" s="8" t="s">
        <v>4</v>
      </c>
      <c r="J173" s="8" t="s">
        <v>35</v>
      </c>
      <c r="K173" s="9">
        <v>8000</v>
      </c>
      <c r="L173" s="8" t="s">
        <v>83</v>
      </c>
    </row>
    <row r="174" spans="1:12" ht="50" customHeight="1" x14ac:dyDescent="0.15">
      <c r="A174" s="20">
        <v>172</v>
      </c>
      <c r="B174" s="9" t="s">
        <v>55</v>
      </c>
      <c r="C174" s="12">
        <v>41</v>
      </c>
      <c r="D174" s="8" t="s">
        <v>76</v>
      </c>
      <c r="E174" s="34" t="s">
        <v>15</v>
      </c>
      <c r="F174" s="13">
        <v>8</v>
      </c>
      <c r="G174" s="13">
        <v>90</v>
      </c>
      <c r="H174" s="12">
        <v>5</v>
      </c>
      <c r="I174" s="8" t="s">
        <v>4</v>
      </c>
      <c r="J174" s="8" t="s">
        <v>35</v>
      </c>
      <c r="K174" s="9">
        <v>8000</v>
      </c>
      <c r="L174" s="8" t="s">
        <v>83</v>
      </c>
    </row>
    <row r="175" spans="1:12" ht="50" customHeight="1" x14ac:dyDescent="0.15">
      <c r="A175" s="20">
        <v>173</v>
      </c>
      <c r="B175" s="9" t="s">
        <v>55</v>
      </c>
      <c r="C175" s="12">
        <v>41</v>
      </c>
      <c r="D175" s="8" t="s">
        <v>76</v>
      </c>
      <c r="E175" s="34" t="s">
        <v>15</v>
      </c>
      <c r="F175" s="13">
        <v>8</v>
      </c>
      <c r="G175" s="13">
        <v>90</v>
      </c>
      <c r="H175" s="12">
        <v>5</v>
      </c>
      <c r="I175" s="8" t="s">
        <v>4</v>
      </c>
      <c r="J175" s="8" t="s">
        <v>35</v>
      </c>
      <c r="K175" s="9">
        <v>8000</v>
      </c>
      <c r="L175" s="8" t="s">
        <v>83</v>
      </c>
    </row>
    <row r="176" spans="1:12" ht="50" customHeight="1" x14ac:dyDescent="0.15">
      <c r="A176" s="20">
        <v>174</v>
      </c>
      <c r="B176" s="9" t="s">
        <v>55</v>
      </c>
      <c r="C176" s="12">
        <v>41</v>
      </c>
      <c r="D176" s="8" t="s">
        <v>76</v>
      </c>
      <c r="E176" s="34" t="s">
        <v>15</v>
      </c>
      <c r="F176" s="13">
        <v>8</v>
      </c>
      <c r="G176" s="13">
        <v>90</v>
      </c>
      <c r="H176" s="12">
        <v>5</v>
      </c>
      <c r="I176" s="8" t="s">
        <v>4</v>
      </c>
      <c r="J176" s="8" t="s">
        <v>35</v>
      </c>
      <c r="K176" s="9">
        <v>8000</v>
      </c>
      <c r="L176" s="8" t="s">
        <v>83</v>
      </c>
    </row>
    <row r="177" spans="1:12" ht="50" customHeight="1" x14ac:dyDescent="0.15">
      <c r="A177" s="20">
        <v>175</v>
      </c>
      <c r="B177" s="9" t="s">
        <v>55</v>
      </c>
      <c r="C177" s="12">
        <v>41</v>
      </c>
      <c r="D177" s="8" t="s">
        <v>76</v>
      </c>
      <c r="E177" s="34" t="s">
        <v>14</v>
      </c>
      <c r="F177" s="13">
        <v>8</v>
      </c>
      <c r="G177" s="13">
        <v>90</v>
      </c>
      <c r="H177" s="12">
        <v>5</v>
      </c>
      <c r="I177" s="8" t="s">
        <v>4</v>
      </c>
      <c r="J177" s="8" t="s">
        <v>35</v>
      </c>
      <c r="K177" s="9">
        <v>8000</v>
      </c>
      <c r="L177" s="8" t="s">
        <v>83</v>
      </c>
    </row>
    <row r="178" spans="1:12" ht="50" customHeight="1" x14ac:dyDescent="0.15">
      <c r="A178" s="20">
        <v>176</v>
      </c>
      <c r="B178" s="9" t="s">
        <v>55</v>
      </c>
      <c r="C178" s="12">
        <v>41</v>
      </c>
      <c r="D178" s="8" t="s">
        <v>76</v>
      </c>
      <c r="E178" s="34" t="s">
        <v>14</v>
      </c>
      <c r="F178" s="13">
        <v>8</v>
      </c>
      <c r="G178" s="13">
        <v>90</v>
      </c>
      <c r="H178" s="12">
        <v>5</v>
      </c>
      <c r="I178" s="8" t="s">
        <v>4</v>
      </c>
      <c r="J178" s="8" t="s">
        <v>35</v>
      </c>
      <c r="K178" s="9">
        <v>8000</v>
      </c>
      <c r="L178" s="8" t="s">
        <v>83</v>
      </c>
    </row>
    <row r="179" spans="1:12" ht="50" customHeight="1" x14ac:dyDescent="0.15">
      <c r="A179" s="20">
        <v>177</v>
      </c>
      <c r="B179" s="9" t="s">
        <v>55</v>
      </c>
      <c r="C179" s="12">
        <v>41</v>
      </c>
      <c r="D179" s="8" t="s">
        <v>76</v>
      </c>
      <c r="E179" s="34" t="s">
        <v>14</v>
      </c>
      <c r="F179" s="13">
        <v>8</v>
      </c>
      <c r="G179" s="13">
        <v>90</v>
      </c>
      <c r="H179" s="12">
        <v>5</v>
      </c>
      <c r="I179" s="8" t="s">
        <v>4</v>
      </c>
      <c r="J179" s="8" t="s">
        <v>35</v>
      </c>
      <c r="K179" s="9">
        <v>8000</v>
      </c>
      <c r="L179" s="8" t="s">
        <v>83</v>
      </c>
    </row>
    <row r="180" spans="1:12" ht="50" customHeight="1" x14ac:dyDescent="0.15">
      <c r="A180" s="20">
        <v>178</v>
      </c>
      <c r="B180" s="9" t="s">
        <v>55</v>
      </c>
      <c r="C180" s="12">
        <v>42</v>
      </c>
      <c r="D180" s="8" t="s">
        <v>78</v>
      </c>
      <c r="E180" s="34" t="s">
        <v>12</v>
      </c>
      <c r="F180" s="13">
        <v>6</v>
      </c>
      <c r="G180" s="13">
        <v>45</v>
      </c>
      <c r="H180" s="12">
        <v>7</v>
      </c>
      <c r="I180" s="8" t="s">
        <v>80</v>
      </c>
      <c r="J180" s="8" t="s">
        <v>35</v>
      </c>
      <c r="K180" s="9">
        <v>6000</v>
      </c>
      <c r="L180" s="8" t="s">
        <v>81</v>
      </c>
    </row>
    <row r="181" spans="1:12" ht="50" customHeight="1" x14ac:dyDescent="0.15">
      <c r="A181" s="20">
        <v>179</v>
      </c>
      <c r="B181" s="9" t="s">
        <v>55</v>
      </c>
      <c r="C181" s="12">
        <v>42</v>
      </c>
      <c r="D181" s="8" t="s">
        <v>76</v>
      </c>
      <c r="E181" s="34" t="s">
        <v>10</v>
      </c>
      <c r="F181" s="13">
        <v>8</v>
      </c>
      <c r="G181" s="13">
        <v>90</v>
      </c>
      <c r="H181" s="12">
        <v>5</v>
      </c>
      <c r="I181" s="8" t="s">
        <v>4</v>
      </c>
      <c r="J181" s="8" t="s">
        <v>35</v>
      </c>
      <c r="K181" s="9">
        <v>8000</v>
      </c>
      <c r="L181" s="8" t="s">
        <v>83</v>
      </c>
    </row>
    <row r="182" spans="1:12" ht="50" customHeight="1" x14ac:dyDescent="0.15">
      <c r="A182" s="20">
        <v>180</v>
      </c>
      <c r="B182" s="9" t="s">
        <v>55</v>
      </c>
      <c r="C182" s="12">
        <v>42</v>
      </c>
      <c r="D182" s="8" t="s">
        <v>76</v>
      </c>
      <c r="E182" s="34" t="s">
        <v>10</v>
      </c>
      <c r="F182" s="13">
        <v>8</v>
      </c>
      <c r="G182" s="13">
        <v>90</v>
      </c>
      <c r="H182" s="12">
        <v>5</v>
      </c>
      <c r="I182" s="8" t="s">
        <v>4</v>
      </c>
      <c r="J182" s="8" t="s">
        <v>35</v>
      </c>
      <c r="K182" s="9">
        <v>8000</v>
      </c>
      <c r="L182" s="8" t="s">
        <v>83</v>
      </c>
    </row>
    <row r="183" spans="1:12" ht="50" customHeight="1" x14ac:dyDescent="0.15">
      <c r="A183" s="20">
        <v>181</v>
      </c>
      <c r="B183" s="9" t="s">
        <v>55</v>
      </c>
      <c r="C183" s="12">
        <v>42</v>
      </c>
      <c r="D183" s="8" t="s">
        <v>76</v>
      </c>
      <c r="E183" s="34" t="s">
        <v>10</v>
      </c>
      <c r="F183" s="13">
        <v>8</v>
      </c>
      <c r="G183" s="13">
        <v>90</v>
      </c>
      <c r="H183" s="12">
        <v>5</v>
      </c>
      <c r="I183" s="8" t="s">
        <v>4</v>
      </c>
      <c r="J183" s="8" t="s">
        <v>35</v>
      </c>
      <c r="K183" s="9">
        <v>8000</v>
      </c>
      <c r="L183" s="8" t="s">
        <v>83</v>
      </c>
    </row>
    <row r="184" spans="1:12" ht="50" customHeight="1" x14ac:dyDescent="0.15">
      <c r="A184" s="20">
        <v>182</v>
      </c>
      <c r="B184" s="9" t="s">
        <v>55</v>
      </c>
      <c r="C184" s="12">
        <v>42</v>
      </c>
      <c r="D184" s="8" t="s">
        <v>76</v>
      </c>
      <c r="E184" s="34" t="s">
        <v>10</v>
      </c>
      <c r="F184" s="13">
        <v>8</v>
      </c>
      <c r="G184" s="13">
        <v>90</v>
      </c>
      <c r="H184" s="12">
        <v>5</v>
      </c>
      <c r="I184" s="8" t="s">
        <v>4</v>
      </c>
      <c r="J184" s="8" t="s">
        <v>35</v>
      </c>
      <c r="K184" s="9">
        <v>8000</v>
      </c>
      <c r="L184" s="8" t="s">
        <v>83</v>
      </c>
    </row>
    <row r="185" spans="1:12" ht="50" customHeight="1" x14ac:dyDescent="0.15">
      <c r="A185" s="20">
        <v>183</v>
      </c>
      <c r="B185" s="9" t="s">
        <v>55</v>
      </c>
      <c r="C185" s="12">
        <v>42</v>
      </c>
      <c r="D185" s="8" t="s">
        <v>76</v>
      </c>
      <c r="E185" s="34" t="s">
        <v>10</v>
      </c>
      <c r="F185" s="13">
        <v>8</v>
      </c>
      <c r="G185" s="13">
        <v>90</v>
      </c>
      <c r="H185" s="12">
        <v>5</v>
      </c>
      <c r="I185" s="8" t="s">
        <v>4</v>
      </c>
      <c r="J185" s="8" t="s">
        <v>35</v>
      </c>
      <c r="K185" s="9">
        <v>8000</v>
      </c>
      <c r="L185" s="8" t="s">
        <v>83</v>
      </c>
    </row>
    <row r="186" spans="1:12" ht="50" customHeight="1" x14ac:dyDescent="0.15">
      <c r="A186" s="20">
        <v>184</v>
      </c>
      <c r="B186" s="9" t="s">
        <v>55</v>
      </c>
      <c r="C186" s="12">
        <v>42</v>
      </c>
      <c r="D186" s="8" t="s">
        <v>76</v>
      </c>
      <c r="E186" s="34" t="s">
        <v>10</v>
      </c>
      <c r="F186" s="13">
        <v>8</v>
      </c>
      <c r="G186" s="13">
        <v>90</v>
      </c>
      <c r="H186" s="12">
        <v>5</v>
      </c>
      <c r="I186" s="8" t="s">
        <v>4</v>
      </c>
      <c r="J186" s="8" t="s">
        <v>35</v>
      </c>
      <c r="K186" s="9">
        <v>8000</v>
      </c>
      <c r="L186" s="8" t="s">
        <v>83</v>
      </c>
    </row>
    <row r="187" spans="1:12" ht="50" customHeight="1" x14ac:dyDescent="0.15">
      <c r="A187" s="20">
        <v>185</v>
      </c>
      <c r="B187" s="9" t="s">
        <v>56</v>
      </c>
      <c r="C187" s="12">
        <v>42</v>
      </c>
      <c r="D187" s="8" t="s">
        <v>74</v>
      </c>
      <c r="E187" s="34" t="s">
        <v>41</v>
      </c>
      <c r="F187" s="13">
        <v>6</v>
      </c>
      <c r="G187" s="13">
        <v>45</v>
      </c>
      <c r="H187" s="12">
        <v>7</v>
      </c>
      <c r="I187" s="8" t="s">
        <v>80</v>
      </c>
      <c r="J187" s="8" t="s">
        <v>35</v>
      </c>
      <c r="K187" s="9">
        <v>5000</v>
      </c>
      <c r="L187" s="8" t="s">
        <v>82</v>
      </c>
    </row>
    <row r="188" spans="1:12" ht="50" customHeight="1" x14ac:dyDescent="0.15">
      <c r="A188" s="20">
        <v>186</v>
      </c>
      <c r="B188" s="9" t="s">
        <v>56</v>
      </c>
      <c r="C188" s="12">
        <v>42</v>
      </c>
      <c r="D188" s="8" t="s">
        <v>74</v>
      </c>
      <c r="E188" s="34" t="s">
        <v>41</v>
      </c>
      <c r="F188" s="13">
        <v>6</v>
      </c>
      <c r="G188" s="13">
        <v>45</v>
      </c>
      <c r="H188" s="12">
        <v>7</v>
      </c>
      <c r="I188" s="8" t="s">
        <v>80</v>
      </c>
      <c r="J188" s="8" t="s">
        <v>35</v>
      </c>
      <c r="K188" s="9">
        <v>5000</v>
      </c>
      <c r="L188" s="8" t="s">
        <v>82</v>
      </c>
    </row>
    <row r="189" spans="1:12" ht="50" customHeight="1" x14ac:dyDescent="0.15">
      <c r="A189" s="20">
        <v>187</v>
      </c>
      <c r="B189" s="9" t="s">
        <v>56</v>
      </c>
      <c r="C189" s="12">
        <v>43</v>
      </c>
      <c r="D189" s="8" t="s">
        <v>74</v>
      </c>
      <c r="E189" s="34" t="s">
        <v>26</v>
      </c>
      <c r="F189" s="13">
        <v>7</v>
      </c>
      <c r="G189" s="13">
        <v>45</v>
      </c>
      <c r="H189" s="12">
        <v>4</v>
      </c>
      <c r="I189" s="8" t="s">
        <v>80</v>
      </c>
      <c r="J189" s="8" t="s">
        <v>42</v>
      </c>
      <c r="K189" s="9">
        <v>6000</v>
      </c>
      <c r="L189" s="8" t="s">
        <v>81</v>
      </c>
    </row>
    <row r="190" spans="1:12" ht="50" customHeight="1" x14ac:dyDescent="0.15">
      <c r="A190" s="20">
        <v>188</v>
      </c>
      <c r="B190" s="9" t="s">
        <v>55</v>
      </c>
      <c r="C190" s="12">
        <v>43</v>
      </c>
      <c r="D190" s="8" t="s">
        <v>78</v>
      </c>
      <c r="E190" s="34" t="s">
        <v>9</v>
      </c>
      <c r="F190" s="13">
        <v>6</v>
      </c>
      <c r="G190" s="13">
        <v>45</v>
      </c>
      <c r="H190" s="12">
        <v>7</v>
      </c>
      <c r="I190" s="8" t="s">
        <v>80</v>
      </c>
      <c r="J190" s="8" t="s">
        <v>35</v>
      </c>
      <c r="K190" s="9">
        <v>6000</v>
      </c>
      <c r="L190" s="8" t="s">
        <v>81</v>
      </c>
    </row>
    <row r="191" spans="1:12" ht="50" customHeight="1" x14ac:dyDescent="0.15">
      <c r="A191" s="20">
        <v>189</v>
      </c>
      <c r="B191" s="9" t="s">
        <v>56</v>
      </c>
      <c r="C191" s="12">
        <v>43</v>
      </c>
      <c r="D191" s="8" t="s">
        <v>74</v>
      </c>
      <c r="E191" s="34" t="s">
        <v>26</v>
      </c>
      <c r="F191" s="13">
        <v>7</v>
      </c>
      <c r="G191" s="13">
        <v>45</v>
      </c>
      <c r="H191" s="12">
        <v>4</v>
      </c>
      <c r="I191" s="8" t="s">
        <v>80</v>
      </c>
      <c r="J191" s="8" t="s">
        <v>42</v>
      </c>
      <c r="K191" s="9">
        <v>6000</v>
      </c>
      <c r="L191" s="8" t="s">
        <v>81</v>
      </c>
    </row>
    <row r="192" spans="1:12" ht="50" customHeight="1" x14ac:dyDescent="0.15">
      <c r="A192" s="20">
        <v>190</v>
      </c>
      <c r="B192" s="9" t="s">
        <v>55</v>
      </c>
      <c r="C192" s="12">
        <v>43</v>
      </c>
      <c r="D192" s="8" t="s">
        <v>78</v>
      </c>
      <c r="E192" s="34" t="s">
        <v>12</v>
      </c>
      <c r="F192" s="13">
        <v>6</v>
      </c>
      <c r="G192" s="13">
        <v>45</v>
      </c>
      <c r="H192" s="12">
        <v>7</v>
      </c>
      <c r="I192" s="8" t="s">
        <v>80</v>
      </c>
      <c r="J192" s="8" t="s">
        <v>35</v>
      </c>
      <c r="K192" s="9">
        <v>6000</v>
      </c>
      <c r="L192" s="8" t="s">
        <v>81</v>
      </c>
    </row>
    <row r="193" spans="1:12" ht="50" customHeight="1" x14ac:dyDescent="0.15">
      <c r="A193" s="20">
        <v>191</v>
      </c>
      <c r="B193" s="9" t="s">
        <v>56</v>
      </c>
      <c r="C193" s="12">
        <v>43</v>
      </c>
      <c r="D193" s="8" t="s">
        <v>74</v>
      </c>
      <c r="E193" s="34" t="s">
        <v>26</v>
      </c>
      <c r="F193" s="13">
        <v>7</v>
      </c>
      <c r="G193" s="13">
        <v>45</v>
      </c>
      <c r="H193" s="12">
        <v>4</v>
      </c>
      <c r="I193" s="8" t="s">
        <v>80</v>
      </c>
      <c r="J193" s="8" t="s">
        <v>42</v>
      </c>
      <c r="K193" s="9">
        <v>6000</v>
      </c>
      <c r="L193" s="8" t="s">
        <v>81</v>
      </c>
    </row>
    <row r="194" spans="1:12" ht="50" customHeight="1" x14ac:dyDescent="0.15">
      <c r="A194" s="20">
        <v>192</v>
      </c>
      <c r="B194" s="9" t="s">
        <v>55</v>
      </c>
      <c r="C194" s="12">
        <v>43</v>
      </c>
      <c r="D194" s="8" t="s">
        <v>78</v>
      </c>
      <c r="E194" s="34" t="s">
        <v>17</v>
      </c>
      <c r="F194" s="13">
        <v>6</v>
      </c>
      <c r="G194" s="13">
        <v>45</v>
      </c>
      <c r="H194" s="12">
        <v>7</v>
      </c>
      <c r="I194" s="8" t="s">
        <v>80</v>
      </c>
      <c r="J194" s="8" t="s">
        <v>35</v>
      </c>
      <c r="K194" s="9">
        <v>6000</v>
      </c>
      <c r="L194" s="8" t="s">
        <v>81</v>
      </c>
    </row>
    <row r="195" spans="1:12" ht="50" customHeight="1" x14ac:dyDescent="0.15">
      <c r="A195" s="20">
        <v>193</v>
      </c>
      <c r="B195" s="9" t="s">
        <v>55</v>
      </c>
      <c r="C195" s="12">
        <v>43</v>
      </c>
      <c r="D195" s="8" t="s">
        <v>78</v>
      </c>
      <c r="E195" s="34" t="s">
        <v>12</v>
      </c>
      <c r="F195" s="13">
        <v>6</v>
      </c>
      <c r="G195" s="13">
        <v>45</v>
      </c>
      <c r="H195" s="12">
        <v>7</v>
      </c>
      <c r="I195" s="8" t="s">
        <v>80</v>
      </c>
      <c r="J195" s="8" t="s">
        <v>35</v>
      </c>
      <c r="K195" s="9">
        <v>6000</v>
      </c>
      <c r="L195" s="8" t="s">
        <v>81</v>
      </c>
    </row>
    <row r="196" spans="1:12" ht="50" customHeight="1" x14ac:dyDescent="0.15">
      <c r="A196" s="20">
        <v>194</v>
      </c>
      <c r="B196" s="9" t="s">
        <v>55</v>
      </c>
      <c r="C196" s="12">
        <v>43</v>
      </c>
      <c r="D196" s="8" t="s">
        <v>78</v>
      </c>
      <c r="E196" s="34" t="s">
        <v>12</v>
      </c>
      <c r="F196" s="13">
        <v>6</v>
      </c>
      <c r="G196" s="13">
        <v>45</v>
      </c>
      <c r="H196" s="12">
        <v>7</v>
      </c>
      <c r="I196" s="8" t="s">
        <v>80</v>
      </c>
      <c r="J196" s="8" t="s">
        <v>35</v>
      </c>
      <c r="K196" s="9">
        <v>6000</v>
      </c>
      <c r="L196" s="8" t="s">
        <v>81</v>
      </c>
    </row>
    <row r="197" spans="1:12" ht="50" customHeight="1" x14ac:dyDescent="0.15">
      <c r="A197" s="20">
        <v>195</v>
      </c>
      <c r="B197" s="9" t="s">
        <v>55</v>
      </c>
      <c r="C197" s="12">
        <v>43</v>
      </c>
      <c r="D197" s="8" t="s">
        <v>78</v>
      </c>
      <c r="E197" s="34" t="s">
        <v>12</v>
      </c>
      <c r="F197" s="13">
        <v>6</v>
      </c>
      <c r="G197" s="13">
        <v>45</v>
      </c>
      <c r="H197" s="12">
        <v>7</v>
      </c>
      <c r="I197" s="8" t="s">
        <v>80</v>
      </c>
      <c r="J197" s="8" t="s">
        <v>35</v>
      </c>
      <c r="K197" s="9">
        <v>6000</v>
      </c>
      <c r="L197" s="8" t="s">
        <v>81</v>
      </c>
    </row>
    <row r="198" spans="1:12" ht="50" customHeight="1" x14ac:dyDescent="0.15">
      <c r="A198" s="20">
        <v>196</v>
      </c>
      <c r="B198" s="9" t="s">
        <v>55</v>
      </c>
      <c r="C198" s="12">
        <v>43</v>
      </c>
      <c r="D198" s="8" t="s">
        <v>78</v>
      </c>
      <c r="E198" s="34" t="s">
        <v>12</v>
      </c>
      <c r="F198" s="13">
        <v>6</v>
      </c>
      <c r="G198" s="13">
        <v>45</v>
      </c>
      <c r="H198" s="12">
        <v>7</v>
      </c>
      <c r="I198" s="8" t="s">
        <v>80</v>
      </c>
      <c r="J198" s="8" t="s">
        <v>35</v>
      </c>
      <c r="K198" s="9">
        <v>6000</v>
      </c>
      <c r="L198" s="8" t="s">
        <v>81</v>
      </c>
    </row>
    <row r="199" spans="1:12" ht="50" customHeight="1" x14ac:dyDescent="0.15">
      <c r="A199" s="20">
        <v>197</v>
      </c>
      <c r="B199" s="9" t="s">
        <v>55</v>
      </c>
      <c r="C199" s="12">
        <v>43</v>
      </c>
      <c r="D199" s="8" t="s">
        <v>78</v>
      </c>
      <c r="E199" s="34" t="s">
        <v>12</v>
      </c>
      <c r="F199" s="13">
        <v>6</v>
      </c>
      <c r="G199" s="13">
        <v>45</v>
      </c>
      <c r="H199" s="12">
        <v>7</v>
      </c>
      <c r="I199" s="8" t="s">
        <v>80</v>
      </c>
      <c r="J199" s="8" t="s">
        <v>35</v>
      </c>
      <c r="K199" s="9">
        <v>6000</v>
      </c>
      <c r="L199" s="8" t="s">
        <v>81</v>
      </c>
    </row>
    <row r="200" spans="1:12" ht="50" customHeight="1" x14ac:dyDescent="0.15">
      <c r="A200" s="20">
        <v>198</v>
      </c>
      <c r="B200" s="9" t="s">
        <v>55</v>
      </c>
      <c r="C200" s="12">
        <v>43</v>
      </c>
      <c r="D200" s="8" t="s">
        <v>78</v>
      </c>
      <c r="E200" s="34" t="s">
        <v>12</v>
      </c>
      <c r="F200" s="13">
        <v>6</v>
      </c>
      <c r="G200" s="13">
        <v>45</v>
      </c>
      <c r="H200" s="12">
        <v>7</v>
      </c>
      <c r="I200" s="8" t="s">
        <v>80</v>
      </c>
      <c r="J200" s="8" t="s">
        <v>35</v>
      </c>
      <c r="K200" s="9">
        <v>6000</v>
      </c>
      <c r="L200" s="8" t="s">
        <v>81</v>
      </c>
    </row>
    <row r="201" spans="1:12" ht="50" customHeight="1" x14ac:dyDescent="0.15">
      <c r="A201" s="20">
        <v>199</v>
      </c>
      <c r="B201" s="9" t="s">
        <v>55</v>
      </c>
      <c r="C201" s="12">
        <v>43</v>
      </c>
      <c r="D201" s="8" t="s">
        <v>78</v>
      </c>
      <c r="E201" s="34" t="s">
        <v>12</v>
      </c>
      <c r="F201" s="13">
        <v>6</v>
      </c>
      <c r="G201" s="13">
        <v>45</v>
      </c>
      <c r="H201" s="12">
        <v>7</v>
      </c>
      <c r="I201" s="8" t="s">
        <v>80</v>
      </c>
      <c r="J201" s="8" t="s">
        <v>35</v>
      </c>
      <c r="K201" s="9">
        <v>6000</v>
      </c>
      <c r="L201" s="8" t="s">
        <v>81</v>
      </c>
    </row>
    <row r="202" spans="1:12" ht="50" customHeight="1" x14ac:dyDescent="0.15">
      <c r="A202" s="20">
        <v>200</v>
      </c>
      <c r="B202" s="9" t="s">
        <v>55</v>
      </c>
      <c r="C202" s="12">
        <v>43</v>
      </c>
      <c r="D202" s="8" t="s">
        <v>78</v>
      </c>
      <c r="E202" s="34" t="s">
        <v>12</v>
      </c>
      <c r="F202" s="13">
        <v>6</v>
      </c>
      <c r="G202" s="13">
        <v>45</v>
      </c>
      <c r="H202" s="12">
        <v>7</v>
      </c>
      <c r="I202" s="8" t="s">
        <v>80</v>
      </c>
      <c r="J202" s="8" t="s">
        <v>35</v>
      </c>
      <c r="K202" s="9">
        <v>6000</v>
      </c>
      <c r="L202" s="8" t="s">
        <v>81</v>
      </c>
    </row>
    <row r="203" spans="1:12" ht="50" customHeight="1" x14ac:dyDescent="0.15">
      <c r="A203" s="20">
        <v>201</v>
      </c>
      <c r="B203" s="9" t="s">
        <v>55</v>
      </c>
      <c r="C203" s="12">
        <v>43</v>
      </c>
      <c r="D203" s="8" t="s">
        <v>78</v>
      </c>
      <c r="E203" s="34" t="s">
        <v>12</v>
      </c>
      <c r="F203" s="13">
        <v>6</v>
      </c>
      <c r="G203" s="13">
        <v>45</v>
      </c>
      <c r="H203" s="12">
        <v>7</v>
      </c>
      <c r="I203" s="8" t="s">
        <v>80</v>
      </c>
      <c r="J203" s="8" t="s">
        <v>35</v>
      </c>
      <c r="K203" s="9">
        <v>6000</v>
      </c>
      <c r="L203" s="8" t="s">
        <v>81</v>
      </c>
    </row>
    <row r="204" spans="1:12" ht="50" customHeight="1" x14ac:dyDescent="0.15">
      <c r="A204" s="20">
        <v>202</v>
      </c>
      <c r="B204" s="9" t="s">
        <v>55</v>
      </c>
      <c r="C204" s="12">
        <v>43</v>
      </c>
      <c r="D204" s="8" t="s">
        <v>79</v>
      </c>
      <c r="E204" s="34" t="s">
        <v>10</v>
      </c>
      <c r="F204" s="13">
        <v>8</v>
      </c>
      <c r="G204" s="13">
        <v>90</v>
      </c>
      <c r="H204" s="12">
        <v>5</v>
      </c>
      <c r="I204" s="8" t="s">
        <v>4</v>
      </c>
      <c r="J204" s="8" t="s">
        <v>35</v>
      </c>
      <c r="K204" s="9">
        <v>8000</v>
      </c>
      <c r="L204" s="8" t="s">
        <v>81</v>
      </c>
    </row>
    <row r="205" spans="1:12" ht="50" customHeight="1" x14ac:dyDescent="0.15">
      <c r="A205" s="20">
        <v>203</v>
      </c>
      <c r="B205" s="9" t="s">
        <v>55</v>
      </c>
      <c r="C205" s="12">
        <v>43</v>
      </c>
      <c r="D205" s="8" t="s">
        <v>79</v>
      </c>
      <c r="E205" s="34" t="s">
        <v>10</v>
      </c>
      <c r="F205" s="13">
        <v>8</v>
      </c>
      <c r="G205" s="13">
        <v>90</v>
      </c>
      <c r="H205" s="12">
        <v>5</v>
      </c>
      <c r="I205" s="8" t="s">
        <v>4</v>
      </c>
      <c r="J205" s="8" t="s">
        <v>35</v>
      </c>
      <c r="K205" s="9">
        <v>8000</v>
      </c>
      <c r="L205" s="8" t="s">
        <v>81</v>
      </c>
    </row>
    <row r="206" spans="1:12" ht="50" customHeight="1" x14ac:dyDescent="0.15">
      <c r="A206" s="20">
        <v>204</v>
      </c>
      <c r="B206" s="9" t="s">
        <v>55</v>
      </c>
      <c r="C206" s="12">
        <v>43</v>
      </c>
      <c r="D206" s="8" t="s">
        <v>79</v>
      </c>
      <c r="E206" s="34" t="s">
        <v>36</v>
      </c>
      <c r="F206" s="13">
        <v>6</v>
      </c>
      <c r="G206" s="13">
        <v>47</v>
      </c>
      <c r="H206" s="12">
        <v>7</v>
      </c>
      <c r="I206" s="8" t="s">
        <v>4</v>
      </c>
      <c r="J206" s="8" t="s">
        <v>19</v>
      </c>
      <c r="K206" s="9">
        <v>6800</v>
      </c>
      <c r="L206" s="8" t="s">
        <v>83</v>
      </c>
    </row>
    <row r="207" spans="1:12" ht="50" customHeight="1" x14ac:dyDescent="0.15">
      <c r="A207" s="20">
        <v>205</v>
      </c>
      <c r="B207" s="9" t="s">
        <v>55</v>
      </c>
      <c r="C207" s="12">
        <v>43</v>
      </c>
      <c r="D207" s="8" t="s">
        <v>79</v>
      </c>
      <c r="E207" s="34" t="s">
        <v>14</v>
      </c>
      <c r="F207" s="13">
        <v>8</v>
      </c>
      <c r="G207" s="13">
        <v>75</v>
      </c>
      <c r="H207" s="12">
        <v>4</v>
      </c>
      <c r="I207" s="8" t="s">
        <v>80</v>
      </c>
      <c r="J207" s="8" t="s">
        <v>43</v>
      </c>
      <c r="K207" s="9">
        <v>6800</v>
      </c>
      <c r="L207" s="8" t="s">
        <v>83</v>
      </c>
    </row>
    <row r="208" spans="1:12" ht="50" customHeight="1" x14ac:dyDescent="0.15">
      <c r="A208" s="20">
        <v>206</v>
      </c>
      <c r="B208" s="9" t="s">
        <v>55</v>
      </c>
      <c r="C208" s="12">
        <v>43</v>
      </c>
      <c r="D208" s="8" t="s">
        <v>79</v>
      </c>
      <c r="E208" s="34" t="s">
        <v>15</v>
      </c>
      <c r="F208" s="13">
        <v>8</v>
      </c>
      <c r="G208" s="13">
        <v>90</v>
      </c>
      <c r="H208" s="12">
        <v>5</v>
      </c>
      <c r="I208" s="8" t="s">
        <v>4</v>
      </c>
      <c r="J208" s="8" t="s">
        <v>35</v>
      </c>
      <c r="K208" s="9">
        <v>8000</v>
      </c>
      <c r="L208" s="8" t="s">
        <v>83</v>
      </c>
    </row>
    <row r="209" spans="1:12" ht="50" customHeight="1" x14ac:dyDescent="0.15">
      <c r="A209" s="20">
        <v>207</v>
      </c>
      <c r="B209" s="9" t="s">
        <v>55</v>
      </c>
      <c r="C209" s="12">
        <v>43</v>
      </c>
      <c r="D209" s="8" t="s">
        <v>79</v>
      </c>
      <c r="E209" s="34" t="s">
        <v>15</v>
      </c>
      <c r="F209" s="13">
        <v>8</v>
      </c>
      <c r="G209" s="13">
        <v>90</v>
      </c>
      <c r="H209" s="12">
        <v>5</v>
      </c>
      <c r="I209" s="8" t="s">
        <v>4</v>
      </c>
      <c r="J209" s="8" t="s">
        <v>35</v>
      </c>
      <c r="K209" s="9">
        <v>8000</v>
      </c>
      <c r="L209" s="8" t="s">
        <v>83</v>
      </c>
    </row>
    <row r="210" spans="1:12" ht="50" customHeight="1" x14ac:dyDescent="0.15">
      <c r="A210" s="20">
        <v>208</v>
      </c>
      <c r="B210" s="9" t="s">
        <v>55</v>
      </c>
      <c r="C210" s="12">
        <v>43</v>
      </c>
      <c r="D210" s="8" t="s">
        <v>79</v>
      </c>
      <c r="E210" s="34" t="s">
        <v>15</v>
      </c>
      <c r="F210" s="13">
        <v>8</v>
      </c>
      <c r="G210" s="13">
        <v>90</v>
      </c>
      <c r="H210" s="12">
        <v>5</v>
      </c>
      <c r="I210" s="8" t="s">
        <v>4</v>
      </c>
      <c r="J210" s="8" t="s">
        <v>35</v>
      </c>
      <c r="K210" s="9">
        <v>8000</v>
      </c>
      <c r="L210" s="8" t="s">
        <v>83</v>
      </c>
    </row>
    <row r="211" spans="1:12" ht="50" customHeight="1" x14ac:dyDescent="0.15">
      <c r="A211" s="20">
        <v>209</v>
      </c>
      <c r="B211" s="9" t="s">
        <v>55</v>
      </c>
      <c r="C211" s="12">
        <v>43</v>
      </c>
      <c r="D211" s="8" t="s">
        <v>79</v>
      </c>
      <c r="E211" s="34" t="s">
        <v>15</v>
      </c>
      <c r="F211" s="13">
        <v>8</v>
      </c>
      <c r="G211" s="13">
        <v>90</v>
      </c>
      <c r="H211" s="12">
        <v>5</v>
      </c>
      <c r="I211" s="8" t="s">
        <v>4</v>
      </c>
      <c r="J211" s="8" t="s">
        <v>35</v>
      </c>
      <c r="K211" s="9">
        <v>8000</v>
      </c>
      <c r="L211" s="8" t="s">
        <v>83</v>
      </c>
    </row>
    <row r="212" spans="1:12" ht="50" customHeight="1" x14ac:dyDescent="0.15">
      <c r="A212" s="20">
        <v>210</v>
      </c>
      <c r="B212" s="9" t="s">
        <v>55</v>
      </c>
      <c r="C212" s="12">
        <v>43</v>
      </c>
      <c r="D212" s="8" t="s">
        <v>79</v>
      </c>
      <c r="E212" s="34" t="s">
        <v>10</v>
      </c>
      <c r="F212" s="13">
        <v>8</v>
      </c>
      <c r="G212" s="13">
        <v>90</v>
      </c>
      <c r="H212" s="12">
        <v>5</v>
      </c>
      <c r="I212" s="8" t="s">
        <v>4</v>
      </c>
      <c r="J212" s="8" t="s">
        <v>35</v>
      </c>
      <c r="K212" s="9">
        <v>8000</v>
      </c>
      <c r="L212" s="8" t="s">
        <v>83</v>
      </c>
    </row>
    <row r="213" spans="1:12" ht="50" customHeight="1" x14ac:dyDescent="0.15">
      <c r="A213" s="20">
        <v>211</v>
      </c>
      <c r="B213" s="9" t="s">
        <v>55</v>
      </c>
      <c r="C213" s="12">
        <v>43</v>
      </c>
      <c r="D213" s="8" t="s">
        <v>79</v>
      </c>
      <c r="E213" s="34" t="s">
        <v>15</v>
      </c>
      <c r="F213" s="13">
        <v>8</v>
      </c>
      <c r="G213" s="13">
        <v>90</v>
      </c>
      <c r="H213" s="12">
        <v>5</v>
      </c>
      <c r="I213" s="8" t="s">
        <v>4</v>
      </c>
      <c r="J213" s="8" t="s">
        <v>35</v>
      </c>
      <c r="K213" s="9">
        <v>8000</v>
      </c>
      <c r="L213" s="8" t="s">
        <v>83</v>
      </c>
    </row>
    <row r="214" spans="1:12" ht="50" customHeight="1" x14ac:dyDescent="0.15">
      <c r="A214" s="20">
        <v>212</v>
      </c>
      <c r="B214" s="9" t="s">
        <v>55</v>
      </c>
      <c r="C214" s="12">
        <v>43</v>
      </c>
      <c r="D214" s="8" t="s">
        <v>79</v>
      </c>
      <c r="E214" s="34" t="s">
        <v>10</v>
      </c>
      <c r="F214" s="13">
        <v>8</v>
      </c>
      <c r="G214" s="13">
        <v>90</v>
      </c>
      <c r="H214" s="12">
        <v>5</v>
      </c>
      <c r="I214" s="8" t="s">
        <v>4</v>
      </c>
      <c r="J214" s="8" t="s">
        <v>35</v>
      </c>
      <c r="K214" s="9">
        <v>8000</v>
      </c>
      <c r="L214" s="8" t="s">
        <v>83</v>
      </c>
    </row>
    <row r="215" spans="1:12" ht="50" customHeight="1" x14ac:dyDescent="0.15">
      <c r="A215" s="20">
        <v>213</v>
      </c>
      <c r="B215" s="9" t="s">
        <v>55</v>
      </c>
      <c r="C215" s="12">
        <v>43</v>
      </c>
      <c r="D215" s="8" t="s">
        <v>79</v>
      </c>
      <c r="E215" s="34" t="s">
        <v>10</v>
      </c>
      <c r="F215" s="13">
        <v>8</v>
      </c>
      <c r="G215" s="13">
        <v>90</v>
      </c>
      <c r="H215" s="12">
        <v>5</v>
      </c>
      <c r="I215" s="8" t="s">
        <v>4</v>
      </c>
      <c r="J215" s="8" t="s">
        <v>35</v>
      </c>
      <c r="K215" s="9">
        <v>8000</v>
      </c>
      <c r="L215" s="8" t="s">
        <v>83</v>
      </c>
    </row>
    <row r="216" spans="1:12" ht="50" customHeight="1" x14ac:dyDescent="0.15">
      <c r="A216" s="20">
        <v>214</v>
      </c>
      <c r="B216" s="9" t="s">
        <v>55</v>
      </c>
      <c r="C216" s="12">
        <v>43</v>
      </c>
      <c r="D216" s="8" t="s">
        <v>79</v>
      </c>
      <c r="E216" s="34" t="s">
        <v>10</v>
      </c>
      <c r="F216" s="13">
        <v>8</v>
      </c>
      <c r="G216" s="13">
        <v>90</v>
      </c>
      <c r="H216" s="12">
        <v>5</v>
      </c>
      <c r="I216" s="8" t="s">
        <v>4</v>
      </c>
      <c r="J216" s="8" t="s">
        <v>35</v>
      </c>
      <c r="K216" s="9">
        <v>8000</v>
      </c>
      <c r="L216" s="8" t="s">
        <v>83</v>
      </c>
    </row>
    <row r="217" spans="1:12" ht="50" customHeight="1" x14ac:dyDescent="0.15">
      <c r="A217" s="20">
        <v>215</v>
      </c>
      <c r="B217" s="9" t="s">
        <v>55</v>
      </c>
      <c r="C217" s="12">
        <v>43</v>
      </c>
      <c r="D217" s="8" t="s">
        <v>79</v>
      </c>
      <c r="E217" s="34" t="s">
        <v>10</v>
      </c>
      <c r="F217" s="13">
        <v>8</v>
      </c>
      <c r="G217" s="13">
        <v>90</v>
      </c>
      <c r="H217" s="12">
        <v>5</v>
      </c>
      <c r="I217" s="8" t="s">
        <v>4</v>
      </c>
      <c r="J217" s="8" t="s">
        <v>35</v>
      </c>
      <c r="K217" s="9">
        <v>8000</v>
      </c>
      <c r="L217" s="8" t="s">
        <v>83</v>
      </c>
    </row>
    <row r="218" spans="1:12" ht="50" customHeight="1" x14ac:dyDescent="0.15">
      <c r="A218" s="20">
        <v>216</v>
      </c>
      <c r="B218" s="9" t="s">
        <v>55</v>
      </c>
      <c r="C218" s="12">
        <v>43</v>
      </c>
      <c r="D218" s="8" t="s">
        <v>79</v>
      </c>
      <c r="E218" s="34" t="s">
        <v>10</v>
      </c>
      <c r="F218" s="13">
        <v>8</v>
      </c>
      <c r="G218" s="13">
        <v>90</v>
      </c>
      <c r="H218" s="12">
        <v>5</v>
      </c>
      <c r="I218" s="8" t="s">
        <v>4</v>
      </c>
      <c r="J218" s="8" t="s">
        <v>35</v>
      </c>
      <c r="K218" s="9">
        <v>8000</v>
      </c>
      <c r="L218" s="8" t="s">
        <v>83</v>
      </c>
    </row>
    <row r="219" spans="1:12" ht="50" customHeight="1" x14ac:dyDescent="0.15">
      <c r="A219" s="20">
        <v>217</v>
      </c>
      <c r="B219" s="9" t="s">
        <v>55</v>
      </c>
      <c r="C219" s="12">
        <v>43</v>
      </c>
      <c r="D219" s="8" t="s">
        <v>79</v>
      </c>
      <c r="E219" s="34" t="s">
        <v>10</v>
      </c>
      <c r="F219" s="13">
        <v>8</v>
      </c>
      <c r="G219" s="13">
        <v>90</v>
      </c>
      <c r="H219" s="12">
        <v>5</v>
      </c>
      <c r="I219" s="8" t="s">
        <v>4</v>
      </c>
      <c r="J219" s="8" t="s">
        <v>35</v>
      </c>
      <c r="K219" s="9">
        <v>8000</v>
      </c>
      <c r="L219" s="8" t="s">
        <v>83</v>
      </c>
    </row>
    <row r="220" spans="1:12" ht="50" customHeight="1" x14ac:dyDescent="0.15">
      <c r="A220" s="20">
        <v>218</v>
      </c>
      <c r="B220" s="9" t="s">
        <v>55</v>
      </c>
      <c r="C220" s="12">
        <v>43</v>
      </c>
      <c r="D220" s="8" t="s">
        <v>79</v>
      </c>
      <c r="E220" s="34" t="s">
        <v>10</v>
      </c>
      <c r="F220" s="13">
        <v>8</v>
      </c>
      <c r="G220" s="13">
        <v>90</v>
      </c>
      <c r="H220" s="12">
        <v>5</v>
      </c>
      <c r="I220" s="8" t="s">
        <v>4</v>
      </c>
      <c r="J220" s="8" t="s">
        <v>35</v>
      </c>
      <c r="K220" s="9">
        <v>8000</v>
      </c>
      <c r="L220" s="8" t="s">
        <v>83</v>
      </c>
    </row>
    <row r="221" spans="1:12" ht="50" customHeight="1" x14ac:dyDescent="0.15">
      <c r="A221" s="20">
        <v>219</v>
      </c>
      <c r="B221" s="9" t="s">
        <v>55</v>
      </c>
      <c r="C221" s="12">
        <v>43</v>
      </c>
      <c r="D221" s="8" t="s">
        <v>79</v>
      </c>
      <c r="E221" s="34" t="s">
        <v>10</v>
      </c>
      <c r="F221" s="13">
        <v>8</v>
      </c>
      <c r="G221" s="13">
        <v>90</v>
      </c>
      <c r="H221" s="12">
        <v>5</v>
      </c>
      <c r="I221" s="8" t="s">
        <v>4</v>
      </c>
      <c r="J221" s="8" t="s">
        <v>35</v>
      </c>
      <c r="K221" s="9">
        <v>8000</v>
      </c>
      <c r="L221" s="8" t="s">
        <v>82</v>
      </c>
    </row>
    <row r="222" spans="1:12" ht="50" customHeight="1" x14ac:dyDescent="0.15">
      <c r="A222" s="20">
        <v>220</v>
      </c>
      <c r="B222" s="9" t="s">
        <v>55</v>
      </c>
      <c r="C222" s="12">
        <v>43</v>
      </c>
      <c r="D222" s="8" t="s">
        <v>78</v>
      </c>
      <c r="E222" s="34" t="s">
        <v>12</v>
      </c>
      <c r="F222" s="13">
        <v>6</v>
      </c>
      <c r="G222" s="13">
        <v>45</v>
      </c>
      <c r="H222" s="12">
        <v>7</v>
      </c>
      <c r="I222" s="8" t="s">
        <v>80</v>
      </c>
      <c r="J222" s="8" t="s">
        <v>35</v>
      </c>
      <c r="K222" s="9">
        <v>6000</v>
      </c>
      <c r="L222" s="8" t="s">
        <v>82</v>
      </c>
    </row>
    <row r="223" spans="1:12" ht="50" customHeight="1" x14ac:dyDescent="0.15">
      <c r="A223" s="20">
        <v>221</v>
      </c>
      <c r="B223" s="9" t="s">
        <v>56</v>
      </c>
      <c r="C223" s="12">
        <v>44</v>
      </c>
      <c r="D223" s="8" t="s">
        <v>74</v>
      </c>
      <c r="E223" s="34" t="s">
        <v>33</v>
      </c>
      <c r="F223" s="13">
        <v>7</v>
      </c>
      <c r="G223" s="13">
        <v>45</v>
      </c>
      <c r="H223" s="12">
        <v>4</v>
      </c>
      <c r="I223" s="8" t="s">
        <v>80</v>
      </c>
      <c r="J223" s="8" t="s">
        <v>42</v>
      </c>
      <c r="K223" s="9">
        <v>6000</v>
      </c>
      <c r="L223" s="8" t="s">
        <v>81</v>
      </c>
    </row>
    <row r="224" spans="1:12" ht="50" customHeight="1" x14ac:dyDescent="0.15">
      <c r="A224" s="20">
        <v>222</v>
      </c>
      <c r="B224" s="9" t="s">
        <v>55</v>
      </c>
      <c r="C224" s="12">
        <v>44</v>
      </c>
      <c r="D224" s="8" t="s">
        <v>78</v>
      </c>
      <c r="E224" s="34" t="s">
        <v>17</v>
      </c>
      <c r="F224" s="13">
        <v>6</v>
      </c>
      <c r="G224" s="13">
        <v>45</v>
      </c>
      <c r="H224" s="12">
        <v>7</v>
      </c>
      <c r="I224" s="8" t="s">
        <v>80</v>
      </c>
      <c r="J224" s="8" t="s">
        <v>35</v>
      </c>
      <c r="K224" s="9">
        <v>6000</v>
      </c>
      <c r="L224" s="8" t="s">
        <v>81</v>
      </c>
    </row>
    <row r="225" spans="1:12" ht="50" customHeight="1" x14ac:dyDescent="0.15">
      <c r="A225" s="20">
        <v>223</v>
      </c>
      <c r="B225" s="9" t="s">
        <v>55</v>
      </c>
      <c r="C225" s="12">
        <v>44</v>
      </c>
      <c r="D225" s="8" t="s">
        <v>78</v>
      </c>
      <c r="E225" s="34" t="s">
        <v>9</v>
      </c>
      <c r="F225" s="13">
        <v>6</v>
      </c>
      <c r="G225" s="13">
        <v>45</v>
      </c>
      <c r="H225" s="12">
        <v>7</v>
      </c>
      <c r="I225" s="8" t="s">
        <v>80</v>
      </c>
      <c r="J225" s="8" t="s">
        <v>35</v>
      </c>
      <c r="K225" s="9">
        <v>6000</v>
      </c>
      <c r="L225" s="8" t="s">
        <v>81</v>
      </c>
    </row>
    <row r="226" spans="1:12" ht="50" customHeight="1" x14ac:dyDescent="0.15">
      <c r="A226" s="20">
        <v>224</v>
      </c>
      <c r="B226" s="9" t="s">
        <v>55</v>
      </c>
      <c r="C226" s="12">
        <v>44</v>
      </c>
      <c r="D226" s="8" t="s">
        <v>78</v>
      </c>
      <c r="E226" s="34" t="s">
        <v>17</v>
      </c>
      <c r="F226" s="13">
        <v>6</v>
      </c>
      <c r="G226" s="13">
        <v>45</v>
      </c>
      <c r="H226" s="12">
        <v>7</v>
      </c>
      <c r="I226" s="8" t="s">
        <v>80</v>
      </c>
      <c r="J226" s="8" t="s">
        <v>35</v>
      </c>
      <c r="K226" s="9">
        <v>6000</v>
      </c>
      <c r="L226" s="8" t="s">
        <v>81</v>
      </c>
    </row>
    <row r="227" spans="1:12" ht="50" customHeight="1" x14ac:dyDescent="0.15">
      <c r="A227" s="20">
        <v>225</v>
      </c>
      <c r="B227" s="9" t="s">
        <v>56</v>
      </c>
      <c r="C227" s="12">
        <v>44</v>
      </c>
      <c r="D227" s="8" t="s">
        <v>74</v>
      </c>
      <c r="E227" s="34" t="s">
        <v>33</v>
      </c>
      <c r="F227" s="13">
        <v>7</v>
      </c>
      <c r="G227" s="13">
        <v>45</v>
      </c>
      <c r="H227" s="12">
        <v>4</v>
      </c>
      <c r="I227" s="8" t="s">
        <v>80</v>
      </c>
      <c r="J227" s="8" t="s">
        <v>42</v>
      </c>
      <c r="K227" s="9">
        <v>6000</v>
      </c>
      <c r="L227" s="8" t="s">
        <v>81</v>
      </c>
    </row>
    <row r="228" spans="1:12" ht="50" customHeight="1" x14ac:dyDescent="0.15">
      <c r="A228" s="20">
        <v>226</v>
      </c>
      <c r="B228" s="9" t="s">
        <v>55</v>
      </c>
      <c r="C228" s="12">
        <v>44</v>
      </c>
      <c r="D228" s="8" t="s">
        <v>78</v>
      </c>
      <c r="E228" s="34" t="s">
        <v>9</v>
      </c>
      <c r="F228" s="13">
        <v>6</v>
      </c>
      <c r="G228" s="13">
        <v>45</v>
      </c>
      <c r="H228" s="12">
        <v>7</v>
      </c>
      <c r="I228" s="8" t="s">
        <v>80</v>
      </c>
      <c r="J228" s="8" t="s">
        <v>35</v>
      </c>
      <c r="K228" s="9">
        <v>6000</v>
      </c>
      <c r="L228" s="8" t="s">
        <v>81</v>
      </c>
    </row>
    <row r="229" spans="1:12" ht="50" customHeight="1" x14ac:dyDescent="0.15">
      <c r="A229" s="20">
        <v>227</v>
      </c>
      <c r="B229" s="9" t="s">
        <v>56</v>
      </c>
      <c r="C229" s="12">
        <v>44</v>
      </c>
      <c r="D229" s="8" t="s">
        <v>74</v>
      </c>
      <c r="E229" s="34" t="s">
        <v>33</v>
      </c>
      <c r="F229" s="13">
        <v>7</v>
      </c>
      <c r="G229" s="13">
        <v>45</v>
      </c>
      <c r="H229" s="12">
        <v>4</v>
      </c>
      <c r="I229" s="8" t="s">
        <v>80</v>
      </c>
      <c r="J229" s="8" t="s">
        <v>42</v>
      </c>
      <c r="K229" s="9">
        <v>6000</v>
      </c>
      <c r="L229" s="8" t="s">
        <v>81</v>
      </c>
    </row>
    <row r="230" spans="1:12" ht="50" customHeight="1" x14ac:dyDescent="0.15">
      <c r="A230" s="20">
        <v>228</v>
      </c>
      <c r="B230" s="9" t="s">
        <v>55</v>
      </c>
      <c r="C230" s="12">
        <v>44</v>
      </c>
      <c r="D230" s="8" t="s">
        <v>78</v>
      </c>
      <c r="E230" s="34" t="s">
        <v>9</v>
      </c>
      <c r="F230" s="13">
        <v>6</v>
      </c>
      <c r="G230" s="13">
        <v>45</v>
      </c>
      <c r="H230" s="12">
        <v>7</v>
      </c>
      <c r="I230" s="8" t="s">
        <v>80</v>
      </c>
      <c r="J230" s="8" t="s">
        <v>35</v>
      </c>
      <c r="K230" s="9">
        <v>6000</v>
      </c>
      <c r="L230" s="8" t="s">
        <v>81</v>
      </c>
    </row>
    <row r="231" spans="1:12" ht="50" customHeight="1" x14ac:dyDescent="0.15">
      <c r="A231" s="20">
        <v>229</v>
      </c>
      <c r="B231" s="9" t="s">
        <v>56</v>
      </c>
      <c r="C231" s="12">
        <v>44</v>
      </c>
      <c r="D231" s="8" t="s">
        <v>74</v>
      </c>
      <c r="E231" s="34" t="s">
        <v>33</v>
      </c>
      <c r="F231" s="13">
        <v>7</v>
      </c>
      <c r="G231" s="13">
        <v>45</v>
      </c>
      <c r="H231" s="12">
        <v>4</v>
      </c>
      <c r="I231" s="8" t="s">
        <v>80</v>
      </c>
      <c r="J231" s="8" t="s">
        <v>42</v>
      </c>
      <c r="K231" s="9">
        <v>6000</v>
      </c>
      <c r="L231" s="8" t="s">
        <v>81</v>
      </c>
    </row>
    <row r="232" spans="1:12" ht="50" customHeight="1" x14ac:dyDescent="0.15">
      <c r="A232" s="20">
        <v>230</v>
      </c>
      <c r="B232" s="9" t="s">
        <v>55</v>
      </c>
      <c r="C232" s="12">
        <v>44</v>
      </c>
      <c r="D232" s="8" t="s">
        <v>78</v>
      </c>
      <c r="E232" s="34" t="s">
        <v>9</v>
      </c>
      <c r="F232" s="13">
        <v>6</v>
      </c>
      <c r="G232" s="13">
        <v>45</v>
      </c>
      <c r="H232" s="12">
        <v>7</v>
      </c>
      <c r="I232" s="8" t="s">
        <v>80</v>
      </c>
      <c r="J232" s="8" t="s">
        <v>35</v>
      </c>
      <c r="K232" s="9">
        <v>6000</v>
      </c>
      <c r="L232" s="8" t="s">
        <v>81</v>
      </c>
    </row>
    <row r="233" spans="1:12" ht="50" customHeight="1" x14ac:dyDescent="0.15">
      <c r="A233" s="20">
        <v>231</v>
      </c>
      <c r="B233" s="9" t="s">
        <v>56</v>
      </c>
      <c r="C233" s="12">
        <v>44</v>
      </c>
      <c r="D233" s="8" t="s">
        <v>74</v>
      </c>
      <c r="E233" s="34" t="s">
        <v>33</v>
      </c>
      <c r="F233" s="13">
        <v>7</v>
      </c>
      <c r="G233" s="13">
        <v>45</v>
      </c>
      <c r="H233" s="12">
        <v>4</v>
      </c>
      <c r="I233" s="8" t="s">
        <v>80</v>
      </c>
      <c r="J233" s="8" t="s">
        <v>42</v>
      </c>
      <c r="K233" s="9">
        <v>6000</v>
      </c>
      <c r="L233" s="8" t="s">
        <v>81</v>
      </c>
    </row>
    <row r="234" spans="1:12" ht="50" customHeight="1" x14ac:dyDescent="0.15">
      <c r="A234" s="20">
        <v>232</v>
      </c>
      <c r="B234" s="9" t="s">
        <v>55</v>
      </c>
      <c r="C234" s="12">
        <v>44</v>
      </c>
      <c r="D234" s="8" t="s">
        <v>78</v>
      </c>
      <c r="E234" s="34" t="s">
        <v>9</v>
      </c>
      <c r="F234" s="13">
        <v>6</v>
      </c>
      <c r="G234" s="13">
        <v>45</v>
      </c>
      <c r="H234" s="12">
        <v>7</v>
      </c>
      <c r="I234" s="8" t="s">
        <v>80</v>
      </c>
      <c r="J234" s="8" t="s">
        <v>35</v>
      </c>
      <c r="K234" s="9">
        <v>6000</v>
      </c>
      <c r="L234" s="8" t="s">
        <v>81</v>
      </c>
    </row>
    <row r="235" spans="1:12" ht="50" customHeight="1" x14ac:dyDescent="0.15">
      <c r="A235" s="20">
        <v>233</v>
      </c>
      <c r="B235" s="9" t="s">
        <v>56</v>
      </c>
      <c r="C235" s="12">
        <v>44</v>
      </c>
      <c r="D235" s="8" t="s">
        <v>74</v>
      </c>
      <c r="E235" s="34" t="s">
        <v>33</v>
      </c>
      <c r="F235" s="13">
        <v>7</v>
      </c>
      <c r="G235" s="13">
        <v>45</v>
      </c>
      <c r="H235" s="12">
        <v>4</v>
      </c>
      <c r="I235" s="8" t="s">
        <v>80</v>
      </c>
      <c r="J235" s="8" t="s">
        <v>42</v>
      </c>
      <c r="K235" s="9">
        <v>6000</v>
      </c>
      <c r="L235" s="8" t="s">
        <v>81</v>
      </c>
    </row>
    <row r="236" spans="1:12" ht="50" customHeight="1" x14ac:dyDescent="0.15">
      <c r="A236" s="20">
        <v>234</v>
      </c>
      <c r="B236" s="9" t="s">
        <v>55</v>
      </c>
      <c r="C236" s="12">
        <v>44</v>
      </c>
      <c r="D236" s="8" t="s">
        <v>78</v>
      </c>
      <c r="E236" s="34" t="s">
        <v>9</v>
      </c>
      <c r="F236" s="13">
        <v>6</v>
      </c>
      <c r="G236" s="13">
        <v>45</v>
      </c>
      <c r="H236" s="12">
        <v>7</v>
      </c>
      <c r="I236" s="8" t="s">
        <v>80</v>
      </c>
      <c r="J236" s="8" t="s">
        <v>35</v>
      </c>
      <c r="K236" s="9">
        <v>6000</v>
      </c>
      <c r="L236" s="8" t="s">
        <v>81</v>
      </c>
    </row>
    <row r="237" spans="1:12" ht="50" customHeight="1" x14ac:dyDescent="0.15">
      <c r="A237" s="20">
        <v>235</v>
      </c>
      <c r="B237" s="9" t="s">
        <v>56</v>
      </c>
      <c r="C237" s="12">
        <v>44</v>
      </c>
      <c r="D237" s="8" t="s">
        <v>74</v>
      </c>
      <c r="E237" s="34" t="s">
        <v>33</v>
      </c>
      <c r="F237" s="13">
        <v>7</v>
      </c>
      <c r="G237" s="13">
        <v>45</v>
      </c>
      <c r="H237" s="12">
        <v>4</v>
      </c>
      <c r="I237" s="8" t="s">
        <v>80</v>
      </c>
      <c r="J237" s="8" t="s">
        <v>42</v>
      </c>
      <c r="K237" s="9">
        <v>6000</v>
      </c>
      <c r="L237" s="8" t="s">
        <v>81</v>
      </c>
    </row>
    <row r="238" spans="1:12" ht="50" customHeight="1" x14ac:dyDescent="0.15">
      <c r="A238" s="20">
        <v>236</v>
      </c>
      <c r="B238" s="9" t="s">
        <v>55</v>
      </c>
      <c r="C238" s="12">
        <v>44</v>
      </c>
      <c r="D238" s="8" t="s">
        <v>78</v>
      </c>
      <c r="E238" s="34" t="s">
        <v>9</v>
      </c>
      <c r="F238" s="13">
        <v>6</v>
      </c>
      <c r="G238" s="13">
        <v>45</v>
      </c>
      <c r="H238" s="12">
        <v>7</v>
      </c>
      <c r="I238" s="8" t="s">
        <v>80</v>
      </c>
      <c r="J238" s="8" t="s">
        <v>35</v>
      </c>
      <c r="K238" s="9">
        <v>6000</v>
      </c>
      <c r="L238" s="8" t="s">
        <v>81</v>
      </c>
    </row>
    <row r="239" spans="1:12" ht="50" customHeight="1" x14ac:dyDescent="0.15">
      <c r="A239" s="20">
        <v>237</v>
      </c>
      <c r="B239" s="9" t="s">
        <v>55</v>
      </c>
      <c r="C239" s="12">
        <v>44</v>
      </c>
      <c r="D239" s="8" t="s">
        <v>78</v>
      </c>
      <c r="E239" s="34" t="s">
        <v>17</v>
      </c>
      <c r="F239" s="13">
        <v>6</v>
      </c>
      <c r="G239" s="13">
        <v>45</v>
      </c>
      <c r="H239" s="12">
        <v>7</v>
      </c>
      <c r="I239" s="8" t="s">
        <v>80</v>
      </c>
      <c r="J239" s="8" t="s">
        <v>35</v>
      </c>
      <c r="K239" s="9">
        <v>6000</v>
      </c>
      <c r="L239" s="8" t="s">
        <v>81</v>
      </c>
    </row>
    <row r="240" spans="1:12" ht="50" customHeight="1" x14ac:dyDescent="0.15">
      <c r="A240" s="20">
        <v>238</v>
      </c>
      <c r="B240" s="9" t="s">
        <v>56</v>
      </c>
      <c r="C240" s="12">
        <v>44</v>
      </c>
      <c r="D240" s="8" t="s">
        <v>74</v>
      </c>
      <c r="E240" s="34" t="s">
        <v>12</v>
      </c>
      <c r="F240" s="13">
        <v>7</v>
      </c>
      <c r="G240" s="13">
        <v>45</v>
      </c>
      <c r="H240" s="12">
        <v>4</v>
      </c>
      <c r="I240" s="8" t="s">
        <v>80</v>
      </c>
      <c r="J240" s="8" t="s">
        <v>42</v>
      </c>
      <c r="K240" s="9">
        <v>6000</v>
      </c>
      <c r="L240" s="8" t="s">
        <v>81</v>
      </c>
    </row>
    <row r="241" spans="1:12" ht="50" customHeight="1" x14ac:dyDescent="0.15">
      <c r="A241" s="20">
        <v>239</v>
      </c>
      <c r="B241" s="9" t="s">
        <v>55</v>
      </c>
      <c r="C241" s="12">
        <v>44</v>
      </c>
      <c r="D241" s="8" t="s">
        <v>78</v>
      </c>
      <c r="E241" s="34" t="s">
        <v>9</v>
      </c>
      <c r="F241" s="13">
        <v>6</v>
      </c>
      <c r="G241" s="13">
        <v>45</v>
      </c>
      <c r="H241" s="12">
        <v>7</v>
      </c>
      <c r="I241" s="8" t="s">
        <v>80</v>
      </c>
      <c r="J241" s="8" t="s">
        <v>35</v>
      </c>
      <c r="K241" s="9">
        <v>6000</v>
      </c>
      <c r="L241" s="8" t="s">
        <v>81</v>
      </c>
    </row>
    <row r="242" spans="1:12" ht="50" customHeight="1" x14ac:dyDescent="0.15">
      <c r="A242" s="20">
        <v>240</v>
      </c>
      <c r="B242" s="9" t="s">
        <v>55</v>
      </c>
      <c r="C242" s="12">
        <v>44</v>
      </c>
      <c r="D242" s="8" t="s">
        <v>78</v>
      </c>
      <c r="E242" s="34" t="s">
        <v>17</v>
      </c>
      <c r="F242" s="13">
        <v>6</v>
      </c>
      <c r="G242" s="13">
        <v>45</v>
      </c>
      <c r="H242" s="12">
        <v>7</v>
      </c>
      <c r="I242" s="8" t="s">
        <v>80</v>
      </c>
      <c r="J242" s="8" t="s">
        <v>35</v>
      </c>
      <c r="K242" s="9">
        <v>6000</v>
      </c>
      <c r="L242" s="8" t="s">
        <v>81</v>
      </c>
    </row>
    <row r="243" spans="1:12" ht="50" customHeight="1" x14ac:dyDescent="0.15">
      <c r="A243" s="20">
        <v>241</v>
      </c>
      <c r="B243" s="9" t="s">
        <v>56</v>
      </c>
      <c r="C243" s="12">
        <v>44</v>
      </c>
      <c r="D243" s="8" t="s">
        <v>74</v>
      </c>
      <c r="E243" s="34" t="s">
        <v>12</v>
      </c>
      <c r="F243" s="13">
        <v>7</v>
      </c>
      <c r="G243" s="13">
        <v>45</v>
      </c>
      <c r="H243" s="12">
        <v>4</v>
      </c>
      <c r="I243" s="8" t="s">
        <v>80</v>
      </c>
      <c r="J243" s="8" t="s">
        <v>42</v>
      </c>
      <c r="K243" s="9">
        <v>6000</v>
      </c>
      <c r="L243" s="8" t="s">
        <v>81</v>
      </c>
    </row>
    <row r="244" spans="1:12" ht="50" customHeight="1" x14ac:dyDescent="0.15">
      <c r="A244" s="20">
        <v>242</v>
      </c>
      <c r="B244" s="9" t="s">
        <v>55</v>
      </c>
      <c r="C244" s="12">
        <v>44</v>
      </c>
      <c r="D244" s="8" t="s">
        <v>78</v>
      </c>
      <c r="E244" s="34" t="s">
        <v>9</v>
      </c>
      <c r="F244" s="13">
        <v>6</v>
      </c>
      <c r="G244" s="13">
        <v>45</v>
      </c>
      <c r="H244" s="12">
        <v>7</v>
      </c>
      <c r="I244" s="8" t="s">
        <v>80</v>
      </c>
      <c r="J244" s="8" t="s">
        <v>35</v>
      </c>
      <c r="K244" s="9">
        <v>6000</v>
      </c>
      <c r="L244" s="8" t="s">
        <v>81</v>
      </c>
    </row>
    <row r="245" spans="1:12" ht="50" customHeight="1" x14ac:dyDescent="0.15">
      <c r="A245" s="20">
        <v>243</v>
      </c>
      <c r="B245" s="9" t="s">
        <v>55</v>
      </c>
      <c r="C245" s="12">
        <v>44</v>
      </c>
      <c r="D245" s="8" t="s">
        <v>78</v>
      </c>
      <c r="E245" s="34" t="s">
        <v>17</v>
      </c>
      <c r="F245" s="13">
        <v>6</v>
      </c>
      <c r="G245" s="13">
        <v>45</v>
      </c>
      <c r="H245" s="12">
        <v>7</v>
      </c>
      <c r="I245" s="8" t="s">
        <v>80</v>
      </c>
      <c r="J245" s="8" t="s">
        <v>35</v>
      </c>
      <c r="K245" s="9">
        <v>6000</v>
      </c>
      <c r="L245" s="8" t="s">
        <v>81</v>
      </c>
    </row>
    <row r="246" spans="1:12" ht="50" customHeight="1" x14ac:dyDescent="0.15">
      <c r="A246" s="20">
        <v>244</v>
      </c>
      <c r="B246" s="9" t="s">
        <v>56</v>
      </c>
      <c r="C246" s="12">
        <v>44</v>
      </c>
      <c r="D246" s="8" t="s">
        <v>74</v>
      </c>
      <c r="E246" s="34" t="s">
        <v>12</v>
      </c>
      <c r="F246" s="13">
        <v>7</v>
      </c>
      <c r="G246" s="13">
        <v>45</v>
      </c>
      <c r="H246" s="12">
        <v>4</v>
      </c>
      <c r="I246" s="8" t="s">
        <v>80</v>
      </c>
      <c r="J246" s="8" t="s">
        <v>42</v>
      </c>
      <c r="K246" s="9">
        <v>6000</v>
      </c>
      <c r="L246" s="8" t="s">
        <v>81</v>
      </c>
    </row>
    <row r="247" spans="1:12" ht="50" customHeight="1" x14ac:dyDescent="0.15">
      <c r="A247" s="20">
        <v>245</v>
      </c>
      <c r="B247" s="9" t="s">
        <v>55</v>
      </c>
      <c r="C247" s="12">
        <v>44</v>
      </c>
      <c r="D247" s="8" t="s">
        <v>78</v>
      </c>
      <c r="E247" s="34" t="s">
        <v>9</v>
      </c>
      <c r="F247" s="13">
        <v>6</v>
      </c>
      <c r="G247" s="13">
        <v>45</v>
      </c>
      <c r="H247" s="12">
        <v>7</v>
      </c>
      <c r="I247" s="8" t="s">
        <v>80</v>
      </c>
      <c r="J247" s="8" t="s">
        <v>35</v>
      </c>
      <c r="K247" s="9">
        <v>6000</v>
      </c>
      <c r="L247" s="8" t="s">
        <v>81</v>
      </c>
    </row>
    <row r="248" spans="1:12" ht="50" customHeight="1" x14ac:dyDescent="0.15">
      <c r="A248" s="20">
        <v>246</v>
      </c>
      <c r="B248" s="9" t="s">
        <v>56</v>
      </c>
      <c r="C248" s="12">
        <v>44</v>
      </c>
      <c r="D248" s="8" t="s">
        <v>74</v>
      </c>
      <c r="E248" s="34" t="s">
        <v>12</v>
      </c>
      <c r="F248" s="13">
        <v>7</v>
      </c>
      <c r="G248" s="13">
        <v>45</v>
      </c>
      <c r="H248" s="12">
        <v>4</v>
      </c>
      <c r="I248" s="8" t="s">
        <v>80</v>
      </c>
      <c r="J248" s="8" t="s">
        <v>42</v>
      </c>
      <c r="K248" s="9">
        <v>6000</v>
      </c>
      <c r="L248" s="8" t="s">
        <v>81</v>
      </c>
    </row>
    <row r="249" spans="1:12" ht="50" customHeight="1" x14ac:dyDescent="0.15">
      <c r="A249" s="20">
        <v>247</v>
      </c>
      <c r="B249" s="9" t="s">
        <v>55</v>
      </c>
      <c r="C249" s="12">
        <v>44</v>
      </c>
      <c r="D249" s="8" t="s">
        <v>78</v>
      </c>
      <c r="E249" s="34" t="s">
        <v>9</v>
      </c>
      <c r="F249" s="13">
        <v>6</v>
      </c>
      <c r="G249" s="13">
        <v>45</v>
      </c>
      <c r="H249" s="12">
        <v>7</v>
      </c>
      <c r="I249" s="8" t="s">
        <v>80</v>
      </c>
      <c r="J249" s="8" t="s">
        <v>35</v>
      </c>
      <c r="K249" s="9">
        <v>6000</v>
      </c>
      <c r="L249" s="8" t="s">
        <v>81</v>
      </c>
    </row>
    <row r="250" spans="1:12" ht="50" customHeight="1" x14ac:dyDescent="0.15">
      <c r="A250" s="20">
        <v>248</v>
      </c>
      <c r="B250" s="9" t="s">
        <v>55</v>
      </c>
      <c r="C250" s="12">
        <v>44</v>
      </c>
      <c r="D250" s="8" t="s">
        <v>79</v>
      </c>
      <c r="E250" s="34" t="s">
        <v>41</v>
      </c>
      <c r="F250" s="13">
        <v>7</v>
      </c>
      <c r="G250" s="13">
        <v>45</v>
      </c>
      <c r="H250" s="12">
        <v>7</v>
      </c>
      <c r="I250" s="8" t="s">
        <v>80</v>
      </c>
      <c r="J250" s="8" t="s">
        <v>35</v>
      </c>
      <c r="K250" s="9">
        <v>5000</v>
      </c>
      <c r="L250" s="8" t="s">
        <v>81</v>
      </c>
    </row>
    <row r="251" spans="1:12" ht="50" customHeight="1" x14ac:dyDescent="0.15">
      <c r="A251" s="20">
        <v>249</v>
      </c>
      <c r="B251" s="9" t="s">
        <v>55</v>
      </c>
      <c r="C251" s="12">
        <v>44</v>
      </c>
      <c r="D251" s="8" t="s">
        <v>78</v>
      </c>
      <c r="E251" s="34" t="s">
        <v>17</v>
      </c>
      <c r="F251" s="13">
        <v>6</v>
      </c>
      <c r="G251" s="13">
        <v>45</v>
      </c>
      <c r="H251" s="12">
        <v>7</v>
      </c>
      <c r="I251" s="8" t="s">
        <v>80</v>
      </c>
      <c r="J251" s="8" t="s">
        <v>35</v>
      </c>
      <c r="K251" s="9">
        <v>6000</v>
      </c>
      <c r="L251" s="8" t="s">
        <v>83</v>
      </c>
    </row>
    <row r="252" spans="1:12" ht="50" customHeight="1" x14ac:dyDescent="0.15">
      <c r="A252" s="20">
        <v>250</v>
      </c>
      <c r="B252" s="9" t="s">
        <v>55</v>
      </c>
      <c r="C252" s="12">
        <v>44</v>
      </c>
      <c r="D252" s="8" t="s">
        <v>78</v>
      </c>
      <c r="E252" s="34" t="s">
        <v>12</v>
      </c>
      <c r="F252" s="13">
        <v>6</v>
      </c>
      <c r="G252" s="13">
        <v>45</v>
      </c>
      <c r="H252" s="12">
        <v>7</v>
      </c>
      <c r="I252" s="8" t="s">
        <v>80</v>
      </c>
      <c r="J252" s="8" t="s">
        <v>35</v>
      </c>
      <c r="K252" s="9">
        <v>6000</v>
      </c>
      <c r="L252" s="8" t="s">
        <v>83</v>
      </c>
    </row>
    <row r="253" spans="1:12" ht="50" customHeight="1" x14ac:dyDescent="0.15">
      <c r="A253" s="20">
        <v>251</v>
      </c>
      <c r="B253" s="9" t="s">
        <v>56</v>
      </c>
      <c r="C253" s="12">
        <v>45</v>
      </c>
      <c r="D253" s="8" t="s">
        <v>74</v>
      </c>
      <c r="E253" s="34" t="s">
        <v>41</v>
      </c>
      <c r="F253" s="13">
        <v>7</v>
      </c>
      <c r="G253" s="13">
        <v>30</v>
      </c>
      <c r="H253" s="12">
        <v>6</v>
      </c>
      <c r="I253" s="8" t="s">
        <v>80</v>
      </c>
      <c r="J253" s="8" t="s">
        <v>42</v>
      </c>
      <c r="K253" s="9">
        <v>6000</v>
      </c>
      <c r="L253" s="8" t="s">
        <v>81</v>
      </c>
    </row>
    <row r="254" spans="1:12" ht="50" customHeight="1" x14ac:dyDescent="0.15">
      <c r="A254" s="20">
        <v>252</v>
      </c>
      <c r="B254" s="9" t="s">
        <v>56</v>
      </c>
      <c r="C254" s="12">
        <v>45</v>
      </c>
      <c r="D254" s="8" t="s">
        <v>74</v>
      </c>
      <c r="E254" s="34" t="s">
        <v>41</v>
      </c>
      <c r="F254" s="13">
        <v>7</v>
      </c>
      <c r="G254" s="13">
        <v>30</v>
      </c>
      <c r="H254" s="12">
        <v>6</v>
      </c>
      <c r="I254" s="8" t="s">
        <v>80</v>
      </c>
      <c r="J254" s="8" t="s">
        <v>42</v>
      </c>
      <c r="K254" s="9">
        <v>6000</v>
      </c>
      <c r="L254" s="8" t="s">
        <v>81</v>
      </c>
    </row>
    <row r="255" spans="1:12" ht="50" customHeight="1" x14ac:dyDescent="0.15">
      <c r="A255" s="20">
        <v>253</v>
      </c>
      <c r="B255" s="9" t="s">
        <v>56</v>
      </c>
      <c r="C255" s="12">
        <v>45</v>
      </c>
      <c r="D255" s="8" t="s">
        <v>74</v>
      </c>
      <c r="E255" s="34" t="s">
        <v>12</v>
      </c>
      <c r="F255" s="13">
        <v>7</v>
      </c>
      <c r="G255" s="13">
        <v>45</v>
      </c>
      <c r="H255" s="12">
        <v>4</v>
      </c>
      <c r="I255" s="8" t="s">
        <v>80</v>
      </c>
      <c r="J255" s="8" t="s">
        <v>42</v>
      </c>
      <c r="K255" s="9">
        <v>6000</v>
      </c>
      <c r="L255" s="8" t="s">
        <v>81</v>
      </c>
    </row>
    <row r="256" spans="1:12" ht="50" customHeight="1" x14ac:dyDescent="0.15">
      <c r="A256" s="20">
        <v>254</v>
      </c>
      <c r="B256" s="9" t="s">
        <v>56</v>
      </c>
      <c r="C256" s="12">
        <v>45</v>
      </c>
      <c r="D256" s="8" t="s">
        <v>74</v>
      </c>
      <c r="E256" s="34" t="s">
        <v>12</v>
      </c>
      <c r="F256" s="13">
        <v>7</v>
      </c>
      <c r="G256" s="13">
        <v>45</v>
      </c>
      <c r="H256" s="12">
        <v>4</v>
      </c>
      <c r="I256" s="8" t="s">
        <v>80</v>
      </c>
      <c r="J256" s="8" t="s">
        <v>42</v>
      </c>
      <c r="K256" s="9">
        <v>6000</v>
      </c>
      <c r="L256" s="8" t="s">
        <v>81</v>
      </c>
    </row>
    <row r="257" spans="1:12" ht="50" customHeight="1" x14ac:dyDescent="0.15">
      <c r="A257" s="20">
        <v>255</v>
      </c>
      <c r="B257" s="9" t="s">
        <v>56</v>
      </c>
      <c r="C257" s="12">
        <v>45</v>
      </c>
      <c r="D257" s="8" t="s">
        <v>74</v>
      </c>
      <c r="E257" s="34" t="s">
        <v>12</v>
      </c>
      <c r="F257" s="13">
        <v>7</v>
      </c>
      <c r="G257" s="13">
        <v>45</v>
      </c>
      <c r="H257" s="12">
        <v>4</v>
      </c>
      <c r="I257" s="8" t="s">
        <v>80</v>
      </c>
      <c r="J257" s="8" t="s">
        <v>42</v>
      </c>
      <c r="K257" s="9">
        <v>6000</v>
      </c>
      <c r="L257" s="8" t="s">
        <v>81</v>
      </c>
    </row>
    <row r="258" spans="1:12" ht="50" customHeight="1" x14ac:dyDescent="0.15">
      <c r="A258" s="20">
        <v>256</v>
      </c>
      <c r="B258" s="9" t="s">
        <v>56</v>
      </c>
      <c r="C258" s="12">
        <v>45</v>
      </c>
      <c r="D258" s="8" t="s">
        <v>74</v>
      </c>
      <c r="E258" s="34" t="s">
        <v>12</v>
      </c>
      <c r="F258" s="13">
        <v>7</v>
      </c>
      <c r="G258" s="13">
        <v>45</v>
      </c>
      <c r="H258" s="12">
        <v>4</v>
      </c>
      <c r="I258" s="8" t="s">
        <v>80</v>
      </c>
      <c r="J258" s="8" t="s">
        <v>42</v>
      </c>
      <c r="K258" s="9">
        <v>6000</v>
      </c>
      <c r="L258" s="8" t="s">
        <v>81</v>
      </c>
    </row>
    <row r="259" spans="1:12" ht="50" customHeight="1" x14ac:dyDescent="0.15">
      <c r="A259" s="20">
        <v>257</v>
      </c>
      <c r="B259" s="9" t="s">
        <v>56</v>
      </c>
      <c r="C259" s="12">
        <v>45</v>
      </c>
      <c r="D259" s="8" t="s">
        <v>74</v>
      </c>
      <c r="E259" s="34" t="s">
        <v>33</v>
      </c>
      <c r="F259" s="13">
        <v>7</v>
      </c>
      <c r="G259" s="13">
        <v>45</v>
      </c>
      <c r="H259" s="12">
        <v>4</v>
      </c>
      <c r="I259" s="8" t="s">
        <v>80</v>
      </c>
      <c r="J259" s="8" t="s">
        <v>42</v>
      </c>
      <c r="K259" s="9">
        <v>6000</v>
      </c>
      <c r="L259" s="8" t="s">
        <v>81</v>
      </c>
    </row>
    <row r="260" spans="1:12" ht="50" customHeight="1" x14ac:dyDescent="0.15">
      <c r="A260" s="20">
        <v>258</v>
      </c>
      <c r="B260" s="9" t="s">
        <v>56</v>
      </c>
      <c r="C260" s="12">
        <v>45</v>
      </c>
      <c r="D260" s="8" t="s">
        <v>74</v>
      </c>
      <c r="E260" s="34" t="s">
        <v>33</v>
      </c>
      <c r="F260" s="13">
        <v>7</v>
      </c>
      <c r="G260" s="13">
        <v>45</v>
      </c>
      <c r="H260" s="12">
        <v>4</v>
      </c>
      <c r="I260" s="8" t="s">
        <v>80</v>
      </c>
      <c r="J260" s="8" t="s">
        <v>42</v>
      </c>
      <c r="K260" s="9">
        <v>6000</v>
      </c>
      <c r="L260" s="8" t="s">
        <v>81</v>
      </c>
    </row>
    <row r="261" spans="1:12" ht="50" customHeight="1" x14ac:dyDescent="0.15">
      <c r="A261" s="20">
        <v>259</v>
      </c>
      <c r="B261" s="9" t="s">
        <v>56</v>
      </c>
      <c r="C261" s="12">
        <v>45</v>
      </c>
      <c r="D261" s="8" t="s">
        <v>74</v>
      </c>
      <c r="E261" s="34" t="s">
        <v>33</v>
      </c>
      <c r="F261" s="13">
        <v>7</v>
      </c>
      <c r="G261" s="13">
        <v>45</v>
      </c>
      <c r="H261" s="12">
        <v>4</v>
      </c>
      <c r="I261" s="8" t="s">
        <v>80</v>
      </c>
      <c r="J261" s="8" t="s">
        <v>42</v>
      </c>
      <c r="K261" s="9">
        <v>6000</v>
      </c>
      <c r="L261" s="8" t="s">
        <v>81</v>
      </c>
    </row>
    <row r="262" spans="1:12" ht="50" customHeight="1" x14ac:dyDescent="0.15">
      <c r="A262" s="20">
        <v>260</v>
      </c>
      <c r="B262" s="9" t="s">
        <v>56</v>
      </c>
      <c r="C262" s="12">
        <v>45</v>
      </c>
      <c r="D262" s="8" t="s">
        <v>74</v>
      </c>
      <c r="E262" s="34" t="s">
        <v>33</v>
      </c>
      <c r="F262" s="13">
        <v>7</v>
      </c>
      <c r="G262" s="13">
        <v>45</v>
      </c>
      <c r="H262" s="12">
        <v>4</v>
      </c>
      <c r="I262" s="8" t="s">
        <v>80</v>
      </c>
      <c r="J262" s="8" t="s">
        <v>42</v>
      </c>
      <c r="K262" s="9">
        <v>6000</v>
      </c>
      <c r="L262" s="8" t="s">
        <v>81</v>
      </c>
    </row>
    <row r="263" spans="1:12" ht="50" customHeight="1" x14ac:dyDescent="0.15">
      <c r="A263" s="20">
        <v>261</v>
      </c>
      <c r="B263" s="9" t="s">
        <v>56</v>
      </c>
      <c r="C263" s="12">
        <v>45</v>
      </c>
      <c r="D263" s="8" t="s">
        <v>74</v>
      </c>
      <c r="E263" s="34" t="s">
        <v>33</v>
      </c>
      <c r="F263" s="13">
        <v>7</v>
      </c>
      <c r="G263" s="13">
        <v>45</v>
      </c>
      <c r="H263" s="12">
        <v>4</v>
      </c>
      <c r="I263" s="8" t="s">
        <v>80</v>
      </c>
      <c r="J263" s="8" t="s">
        <v>42</v>
      </c>
      <c r="K263" s="9">
        <v>6000</v>
      </c>
      <c r="L263" s="8" t="s">
        <v>81</v>
      </c>
    </row>
    <row r="264" spans="1:12" ht="50" customHeight="1" x14ac:dyDescent="0.15">
      <c r="A264" s="20">
        <v>262</v>
      </c>
      <c r="B264" s="9" t="s">
        <v>56</v>
      </c>
      <c r="C264" s="12">
        <v>45</v>
      </c>
      <c r="D264" s="8" t="s">
        <v>74</v>
      </c>
      <c r="E264" s="34" t="s">
        <v>33</v>
      </c>
      <c r="F264" s="13">
        <v>7</v>
      </c>
      <c r="G264" s="13">
        <v>45</v>
      </c>
      <c r="H264" s="12">
        <v>4</v>
      </c>
      <c r="I264" s="8" t="s">
        <v>80</v>
      </c>
      <c r="J264" s="8" t="s">
        <v>42</v>
      </c>
      <c r="K264" s="9">
        <v>6000</v>
      </c>
      <c r="L264" s="8" t="s">
        <v>83</v>
      </c>
    </row>
    <row r="265" spans="1:12" ht="50" customHeight="1" x14ac:dyDescent="0.15">
      <c r="A265" s="20">
        <v>263</v>
      </c>
      <c r="B265" s="9" t="s">
        <v>56</v>
      </c>
      <c r="C265" s="12">
        <v>45</v>
      </c>
      <c r="D265" s="8" t="s">
        <v>74</v>
      </c>
      <c r="E265" s="34" t="s">
        <v>33</v>
      </c>
      <c r="F265" s="13">
        <v>7</v>
      </c>
      <c r="G265" s="13">
        <v>45</v>
      </c>
      <c r="H265" s="12">
        <v>4</v>
      </c>
      <c r="I265" s="8" t="s">
        <v>80</v>
      </c>
      <c r="J265" s="8" t="s">
        <v>42</v>
      </c>
      <c r="K265" s="9">
        <v>6000</v>
      </c>
      <c r="L265" s="8" t="s">
        <v>83</v>
      </c>
    </row>
    <row r="266" spans="1:12" ht="50" customHeight="1" x14ac:dyDescent="0.15">
      <c r="A266" s="20">
        <v>264</v>
      </c>
      <c r="B266" s="9" t="s">
        <v>56</v>
      </c>
      <c r="C266" s="12">
        <v>45</v>
      </c>
      <c r="D266" s="8" t="s">
        <v>44</v>
      </c>
      <c r="E266" s="34" t="s">
        <v>36</v>
      </c>
      <c r="F266" s="13">
        <v>7</v>
      </c>
      <c r="G266" s="13">
        <v>55</v>
      </c>
      <c r="H266" s="12">
        <v>5</v>
      </c>
      <c r="I266" s="8" t="s">
        <v>80</v>
      </c>
      <c r="J266" s="8" t="s">
        <v>40</v>
      </c>
      <c r="K266" s="9">
        <v>5500</v>
      </c>
      <c r="L266" s="8" t="s">
        <v>83</v>
      </c>
    </row>
    <row r="267" spans="1:12" ht="50" customHeight="1" x14ac:dyDescent="0.15">
      <c r="A267" s="20">
        <v>265</v>
      </c>
      <c r="B267" s="9" t="s">
        <v>55</v>
      </c>
      <c r="C267" s="12">
        <v>48</v>
      </c>
      <c r="D267" s="8" t="s">
        <v>72</v>
      </c>
      <c r="E267" s="34" t="s">
        <v>29</v>
      </c>
      <c r="F267" s="13">
        <v>7</v>
      </c>
      <c r="G267" s="13">
        <v>65</v>
      </c>
      <c r="H267" s="12">
        <v>5</v>
      </c>
      <c r="I267" s="8" t="s">
        <v>7</v>
      </c>
      <c r="J267" s="8" t="s">
        <v>45</v>
      </c>
      <c r="K267" s="9">
        <v>3500</v>
      </c>
      <c r="L267" s="8" t="s">
        <v>81</v>
      </c>
    </row>
    <row r="268" spans="1:12" ht="50" customHeight="1" x14ac:dyDescent="0.15">
      <c r="A268" s="20">
        <v>266</v>
      </c>
      <c r="B268" s="9" t="s">
        <v>56</v>
      </c>
      <c r="C268" s="12">
        <v>48</v>
      </c>
      <c r="D268" s="8" t="s">
        <v>77</v>
      </c>
      <c r="E268" s="34" t="s">
        <v>6</v>
      </c>
      <c r="F268" s="13">
        <v>6</v>
      </c>
      <c r="G268" s="13">
        <v>90</v>
      </c>
      <c r="H268" s="12">
        <v>8</v>
      </c>
      <c r="I268" s="8" t="s">
        <v>80</v>
      </c>
      <c r="J268" s="8" t="s">
        <v>46</v>
      </c>
      <c r="K268" s="9">
        <v>10000</v>
      </c>
      <c r="L268" s="8" t="s">
        <v>82</v>
      </c>
    </row>
    <row r="269" spans="1:12" ht="50" customHeight="1" x14ac:dyDescent="0.15">
      <c r="A269" s="20">
        <v>267</v>
      </c>
      <c r="B269" s="9" t="s">
        <v>55</v>
      </c>
      <c r="C269" s="12">
        <v>48</v>
      </c>
      <c r="D269" s="8" t="s">
        <v>72</v>
      </c>
      <c r="E269" s="34" t="s">
        <v>29</v>
      </c>
      <c r="F269" s="13">
        <v>7</v>
      </c>
      <c r="G269" s="13">
        <v>65</v>
      </c>
      <c r="H269" s="12">
        <v>5</v>
      </c>
      <c r="I269" s="8" t="s">
        <v>7</v>
      </c>
      <c r="J269" s="8" t="s">
        <v>45</v>
      </c>
      <c r="K269" s="9">
        <v>3500</v>
      </c>
      <c r="L269" s="8" t="s">
        <v>81</v>
      </c>
    </row>
    <row r="270" spans="1:12" ht="50" customHeight="1" x14ac:dyDescent="0.15">
      <c r="A270" s="20">
        <v>268</v>
      </c>
      <c r="B270" s="9" t="s">
        <v>56</v>
      </c>
      <c r="C270" s="12">
        <v>49</v>
      </c>
      <c r="D270" s="8" t="s">
        <v>77</v>
      </c>
      <c r="E270" s="34" t="s">
        <v>3</v>
      </c>
      <c r="F270" s="13">
        <v>6</v>
      </c>
      <c r="G270" s="13">
        <v>90</v>
      </c>
      <c r="H270" s="12">
        <v>8</v>
      </c>
      <c r="I270" s="8" t="s">
        <v>80</v>
      </c>
      <c r="J270" s="8" t="s">
        <v>46</v>
      </c>
      <c r="K270" s="9">
        <v>10000</v>
      </c>
      <c r="L270" s="8" t="s">
        <v>83</v>
      </c>
    </row>
    <row r="271" spans="1:12" ht="50" customHeight="1" x14ac:dyDescent="0.15">
      <c r="A271" s="20">
        <v>269</v>
      </c>
      <c r="B271" s="9" t="s">
        <v>56</v>
      </c>
      <c r="C271" s="12">
        <v>49</v>
      </c>
      <c r="D271" s="8" t="s">
        <v>77</v>
      </c>
      <c r="E271" s="34">
        <v>6</v>
      </c>
      <c r="F271" s="13">
        <v>6</v>
      </c>
      <c r="G271" s="13">
        <v>90</v>
      </c>
      <c r="H271" s="12">
        <v>8</v>
      </c>
      <c r="I271" s="8" t="s">
        <v>80</v>
      </c>
      <c r="J271" s="8" t="s">
        <v>46</v>
      </c>
      <c r="K271" s="9">
        <v>10000</v>
      </c>
      <c r="L271" s="8" t="s">
        <v>82</v>
      </c>
    </row>
    <row r="272" spans="1:12" ht="50" customHeight="1" x14ac:dyDescent="0.15">
      <c r="A272" s="20">
        <v>270</v>
      </c>
      <c r="B272" s="9" t="s">
        <v>56</v>
      </c>
      <c r="C272" s="12">
        <v>49</v>
      </c>
      <c r="D272" s="8" t="s">
        <v>77</v>
      </c>
      <c r="E272" s="34" t="s">
        <v>1</v>
      </c>
      <c r="F272" s="13">
        <v>6</v>
      </c>
      <c r="G272" s="13">
        <v>90</v>
      </c>
      <c r="H272" s="12">
        <v>8</v>
      </c>
      <c r="I272" s="8" t="s">
        <v>80</v>
      </c>
      <c r="J272" s="8" t="s">
        <v>46</v>
      </c>
      <c r="K272" s="9">
        <v>10000</v>
      </c>
      <c r="L272" s="8" t="s">
        <v>82</v>
      </c>
    </row>
    <row r="273" spans="1:12" ht="50" customHeight="1" x14ac:dyDescent="0.15">
      <c r="A273" s="20">
        <v>271</v>
      </c>
      <c r="B273" s="9" t="s">
        <v>56</v>
      </c>
      <c r="C273" s="12">
        <v>49</v>
      </c>
      <c r="D273" s="8" t="s">
        <v>77</v>
      </c>
      <c r="E273" s="34" t="s">
        <v>1</v>
      </c>
      <c r="F273" s="13">
        <v>6</v>
      </c>
      <c r="G273" s="13">
        <v>90</v>
      </c>
      <c r="H273" s="12">
        <v>8</v>
      </c>
      <c r="I273" s="8" t="s">
        <v>80</v>
      </c>
      <c r="J273" s="8" t="s">
        <v>46</v>
      </c>
      <c r="K273" s="9">
        <v>10000</v>
      </c>
      <c r="L273" s="8" t="s">
        <v>82</v>
      </c>
    </row>
    <row r="274" spans="1:12" ht="50" customHeight="1" x14ac:dyDescent="0.15">
      <c r="A274" s="20">
        <v>272</v>
      </c>
      <c r="B274" s="9" t="s">
        <v>56</v>
      </c>
      <c r="C274" s="12">
        <v>49</v>
      </c>
      <c r="D274" s="8" t="s">
        <v>77</v>
      </c>
      <c r="E274" s="34" t="s">
        <v>1</v>
      </c>
      <c r="F274" s="13">
        <v>6</v>
      </c>
      <c r="G274" s="13">
        <v>90</v>
      </c>
      <c r="H274" s="12">
        <v>8</v>
      </c>
      <c r="I274" s="8" t="s">
        <v>80</v>
      </c>
      <c r="J274" s="8" t="s">
        <v>46</v>
      </c>
      <c r="K274" s="9">
        <v>10000</v>
      </c>
      <c r="L274" s="8" t="s">
        <v>82</v>
      </c>
    </row>
    <row r="275" spans="1:12" ht="50" customHeight="1" x14ac:dyDescent="0.15">
      <c r="A275" s="20">
        <v>273</v>
      </c>
      <c r="B275" s="9" t="s">
        <v>56</v>
      </c>
      <c r="C275" s="12">
        <v>49</v>
      </c>
      <c r="D275" s="8" t="s">
        <v>77</v>
      </c>
      <c r="E275" s="34" t="s">
        <v>1</v>
      </c>
      <c r="F275" s="13">
        <v>6</v>
      </c>
      <c r="G275" s="13">
        <v>90</v>
      </c>
      <c r="H275" s="12">
        <v>8</v>
      </c>
      <c r="I275" s="8" t="s">
        <v>80</v>
      </c>
      <c r="J275" s="8" t="s">
        <v>46</v>
      </c>
      <c r="K275" s="9">
        <v>10000</v>
      </c>
      <c r="L275" s="8" t="s">
        <v>82</v>
      </c>
    </row>
    <row r="276" spans="1:12" ht="50" customHeight="1" x14ac:dyDescent="0.15">
      <c r="A276" s="20">
        <v>274</v>
      </c>
      <c r="B276" s="9" t="s">
        <v>56</v>
      </c>
      <c r="C276" s="12">
        <v>49</v>
      </c>
      <c r="D276" s="8" t="s">
        <v>77</v>
      </c>
      <c r="E276" s="34" t="s">
        <v>3</v>
      </c>
      <c r="F276" s="13">
        <v>6</v>
      </c>
      <c r="G276" s="13">
        <v>90</v>
      </c>
      <c r="H276" s="12">
        <v>8</v>
      </c>
      <c r="I276" s="8" t="s">
        <v>80</v>
      </c>
      <c r="J276" s="8" t="s">
        <v>46</v>
      </c>
      <c r="K276" s="9">
        <v>10000</v>
      </c>
      <c r="L276" s="8" t="s">
        <v>82</v>
      </c>
    </row>
    <row r="277" spans="1:12" ht="50" customHeight="1" x14ac:dyDescent="0.15">
      <c r="A277" s="20">
        <v>275</v>
      </c>
      <c r="B277" s="9" t="s">
        <v>56</v>
      </c>
      <c r="C277" s="12">
        <v>49</v>
      </c>
      <c r="D277" s="8" t="s">
        <v>77</v>
      </c>
      <c r="E277" s="34" t="s">
        <v>3</v>
      </c>
      <c r="F277" s="13">
        <v>6</v>
      </c>
      <c r="G277" s="13">
        <v>90</v>
      </c>
      <c r="H277" s="12">
        <v>8</v>
      </c>
      <c r="I277" s="8" t="s">
        <v>80</v>
      </c>
      <c r="J277" s="8" t="s">
        <v>46</v>
      </c>
      <c r="K277" s="9">
        <v>10000</v>
      </c>
      <c r="L277" s="8" t="s">
        <v>82</v>
      </c>
    </row>
    <row r="278" spans="1:12" ht="50" customHeight="1" x14ac:dyDescent="0.15">
      <c r="A278" s="20">
        <v>276</v>
      </c>
      <c r="B278" s="9" t="s">
        <v>56</v>
      </c>
      <c r="C278" s="12">
        <v>49</v>
      </c>
      <c r="D278" s="8" t="s">
        <v>77</v>
      </c>
      <c r="E278" s="34" t="s">
        <v>3</v>
      </c>
      <c r="F278" s="13">
        <v>6</v>
      </c>
      <c r="G278" s="13">
        <v>90</v>
      </c>
      <c r="H278" s="12">
        <v>8</v>
      </c>
      <c r="I278" s="8" t="s">
        <v>80</v>
      </c>
      <c r="J278" s="8" t="s">
        <v>46</v>
      </c>
      <c r="K278" s="9">
        <v>10000</v>
      </c>
      <c r="L278" s="8" t="s">
        <v>82</v>
      </c>
    </row>
    <row r="279" spans="1:12" ht="50" customHeight="1" x14ac:dyDescent="0.15">
      <c r="A279" s="20">
        <v>277</v>
      </c>
      <c r="B279" s="9" t="s">
        <v>55</v>
      </c>
      <c r="C279" s="12">
        <v>49</v>
      </c>
      <c r="D279" s="8" t="s">
        <v>72</v>
      </c>
      <c r="E279" s="34" t="s">
        <v>47</v>
      </c>
      <c r="F279" s="13">
        <v>9</v>
      </c>
      <c r="G279" s="13">
        <v>85</v>
      </c>
      <c r="H279" s="12">
        <v>3</v>
      </c>
      <c r="I279" s="8" t="s">
        <v>7</v>
      </c>
      <c r="J279" s="8" t="s">
        <v>48</v>
      </c>
      <c r="K279" s="9">
        <v>3700</v>
      </c>
      <c r="L279" s="8" t="s">
        <v>82</v>
      </c>
    </row>
    <row r="280" spans="1:12" ht="50" customHeight="1" x14ac:dyDescent="0.15">
      <c r="A280" s="20">
        <v>278</v>
      </c>
      <c r="B280" s="9" t="s">
        <v>55</v>
      </c>
      <c r="C280" s="12">
        <v>49</v>
      </c>
      <c r="D280" s="8" t="s">
        <v>72</v>
      </c>
      <c r="E280" s="34" t="s">
        <v>47</v>
      </c>
      <c r="F280" s="13">
        <v>9</v>
      </c>
      <c r="G280" s="13">
        <v>85</v>
      </c>
      <c r="H280" s="12">
        <v>3</v>
      </c>
      <c r="I280" s="8" t="s">
        <v>7</v>
      </c>
      <c r="J280" s="8" t="s">
        <v>48</v>
      </c>
      <c r="K280" s="9">
        <v>3700</v>
      </c>
      <c r="L280" s="8" t="s">
        <v>82</v>
      </c>
    </row>
    <row r="281" spans="1:12" ht="50" customHeight="1" x14ac:dyDescent="0.15">
      <c r="A281" s="20">
        <v>279</v>
      </c>
      <c r="B281" s="9" t="s">
        <v>56</v>
      </c>
      <c r="C281" s="12">
        <v>50</v>
      </c>
      <c r="D281" s="8" t="s">
        <v>77</v>
      </c>
      <c r="E281" s="34" t="s">
        <v>1</v>
      </c>
      <c r="F281" s="13">
        <v>6</v>
      </c>
      <c r="G281" s="13">
        <v>90</v>
      </c>
      <c r="H281" s="12">
        <v>8</v>
      </c>
      <c r="I281" s="8" t="s">
        <v>80</v>
      </c>
      <c r="J281" s="8" t="s">
        <v>46</v>
      </c>
      <c r="K281" s="9">
        <v>10000</v>
      </c>
      <c r="L281" s="8" t="s">
        <v>81</v>
      </c>
    </row>
    <row r="282" spans="1:12" ht="50" customHeight="1" x14ac:dyDescent="0.15">
      <c r="A282" s="20">
        <v>280</v>
      </c>
      <c r="B282" s="9" t="s">
        <v>56</v>
      </c>
      <c r="C282" s="12">
        <v>50</v>
      </c>
      <c r="D282" s="8" t="s">
        <v>79</v>
      </c>
      <c r="E282" s="34" t="s">
        <v>49</v>
      </c>
      <c r="F282" s="13">
        <v>9</v>
      </c>
      <c r="G282" s="13">
        <v>30</v>
      </c>
      <c r="H282" s="12">
        <v>3</v>
      </c>
      <c r="I282" s="8" t="s">
        <v>4</v>
      </c>
      <c r="J282" s="8" t="s">
        <v>5</v>
      </c>
      <c r="K282" s="9">
        <v>5000</v>
      </c>
      <c r="L282" s="8" t="s">
        <v>83</v>
      </c>
    </row>
    <row r="283" spans="1:12" ht="50" customHeight="1" x14ac:dyDescent="0.15">
      <c r="A283" s="20">
        <v>281</v>
      </c>
      <c r="B283" s="9" t="s">
        <v>56</v>
      </c>
      <c r="C283" s="12">
        <v>50</v>
      </c>
      <c r="D283" s="8" t="s">
        <v>77</v>
      </c>
      <c r="E283" s="34">
        <v>6</v>
      </c>
      <c r="F283" s="13">
        <v>6</v>
      </c>
      <c r="G283" s="13">
        <v>90</v>
      </c>
      <c r="H283" s="12">
        <v>8</v>
      </c>
      <c r="I283" s="8" t="s">
        <v>80</v>
      </c>
      <c r="J283" s="8" t="s">
        <v>46</v>
      </c>
      <c r="K283" s="9">
        <v>10000</v>
      </c>
      <c r="L283" s="8" t="s">
        <v>83</v>
      </c>
    </row>
    <row r="284" spans="1:12" ht="50" customHeight="1" x14ac:dyDescent="0.15">
      <c r="A284" s="20">
        <v>282</v>
      </c>
      <c r="B284" s="9" t="s">
        <v>56</v>
      </c>
      <c r="C284" s="12">
        <v>50</v>
      </c>
      <c r="D284" s="8" t="s">
        <v>77</v>
      </c>
      <c r="E284" s="34" t="s">
        <v>1</v>
      </c>
      <c r="F284" s="13">
        <v>6</v>
      </c>
      <c r="G284" s="13">
        <v>90</v>
      </c>
      <c r="H284" s="12">
        <v>8</v>
      </c>
      <c r="I284" s="8" t="s">
        <v>80</v>
      </c>
      <c r="J284" s="8" t="s">
        <v>46</v>
      </c>
      <c r="K284" s="9">
        <v>10000</v>
      </c>
      <c r="L284" s="8" t="s">
        <v>82</v>
      </c>
    </row>
    <row r="285" spans="1:12" ht="50" customHeight="1" x14ac:dyDescent="0.15">
      <c r="A285" s="20">
        <v>283</v>
      </c>
      <c r="B285" s="9" t="s">
        <v>56</v>
      </c>
      <c r="C285" s="12">
        <v>50</v>
      </c>
      <c r="D285" s="8" t="s">
        <v>77</v>
      </c>
      <c r="E285" s="34">
        <v>6</v>
      </c>
      <c r="F285" s="13">
        <v>6</v>
      </c>
      <c r="G285" s="13">
        <v>90</v>
      </c>
      <c r="H285" s="12">
        <v>8</v>
      </c>
      <c r="I285" s="8" t="s">
        <v>80</v>
      </c>
      <c r="J285" s="8" t="s">
        <v>46</v>
      </c>
      <c r="K285" s="9">
        <v>10000</v>
      </c>
      <c r="L285" s="8" t="s">
        <v>82</v>
      </c>
    </row>
    <row r="286" spans="1:12" ht="50" customHeight="1" x14ac:dyDescent="0.15">
      <c r="A286" s="20">
        <v>284</v>
      </c>
      <c r="B286" s="9" t="s">
        <v>56</v>
      </c>
      <c r="C286" s="12">
        <v>50</v>
      </c>
      <c r="D286" s="8" t="s">
        <v>77</v>
      </c>
      <c r="E286" s="34">
        <v>6</v>
      </c>
      <c r="F286" s="13">
        <v>6</v>
      </c>
      <c r="G286" s="13">
        <v>90</v>
      </c>
      <c r="H286" s="12">
        <v>8</v>
      </c>
      <c r="I286" s="8" t="s">
        <v>80</v>
      </c>
      <c r="J286" s="8" t="s">
        <v>46</v>
      </c>
      <c r="K286" s="9">
        <v>10000</v>
      </c>
      <c r="L286" s="8" t="s">
        <v>82</v>
      </c>
    </row>
    <row r="287" spans="1:12" ht="50" customHeight="1" x14ac:dyDescent="0.15">
      <c r="A287" s="20">
        <v>285</v>
      </c>
      <c r="B287" s="9" t="s">
        <v>56</v>
      </c>
      <c r="C287" s="12">
        <v>50</v>
      </c>
      <c r="D287" s="8" t="s">
        <v>77</v>
      </c>
      <c r="E287" s="34">
        <v>6</v>
      </c>
      <c r="F287" s="13">
        <v>6</v>
      </c>
      <c r="G287" s="13">
        <v>90</v>
      </c>
      <c r="H287" s="12">
        <v>8</v>
      </c>
      <c r="I287" s="8" t="s">
        <v>80</v>
      </c>
      <c r="J287" s="8" t="s">
        <v>46</v>
      </c>
      <c r="K287" s="9">
        <v>10000</v>
      </c>
      <c r="L287" s="8" t="s">
        <v>82</v>
      </c>
    </row>
    <row r="288" spans="1:12" ht="50" customHeight="1" x14ac:dyDescent="0.15">
      <c r="A288" s="20">
        <v>286</v>
      </c>
      <c r="B288" s="9" t="s">
        <v>56</v>
      </c>
      <c r="C288" s="12">
        <v>50</v>
      </c>
      <c r="D288" s="8" t="s">
        <v>77</v>
      </c>
      <c r="E288" s="34">
        <v>6</v>
      </c>
      <c r="F288" s="13">
        <v>6</v>
      </c>
      <c r="G288" s="13">
        <v>90</v>
      </c>
      <c r="H288" s="12">
        <v>8</v>
      </c>
      <c r="I288" s="8" t="s">
        <v>80</v>
      </c>
      <c r="J288" s="8" t="s">
        <v>46</v>
      </c>
      <c r="K288" s="9">
        <v>10000</v>
      </c>
      <c r="L288" s="8" t="s">
        <v>82</v>
      </c>
    </row>
    <row r="289" spans="1:12" ht="50" customHeight="1" x14ac:dyDescent="0.15">
      <c r="A289" s="20">
        <v>287</v>
      </c>
      <c r="B289" s="9" t="s">
        <v>56</v>
      </c>
      <c r="C289" s="12">
        <v>50</v>
      </c>
      <c r="D289" s="8" t="s">
        <v>77</v>
      </c>
      <c r="E289" s="34">
        <v>6</v>
      </c>
      <c r="F289" s="13">
        <v>6</v>
      </c>
      <c r="G289" s="13">
        <v>90</v>
      </c>
      <c r="H289" s="12">
        <v>8</v>
      </c>
      <c r="I289" s="8" t="s">
        <v>80</v>
      </c>
      <c r="J289" s="8" t="s">
        <v>46</v>
      </c>
      <c r="K289" s="9">
        <v>10000</v>
      </c>
      <c r="L289" s="8" t="s">
        <v>82</v>
      </c>
    </row>
    <row r="290" spans="1:12" ht="50" customHeight="1" x14ac:dyDescent="0.15">
      <c r="A290" s="20">
        <v>288</v>
      </c>
      <c r="B290" s="9" t="s">
        <v>56</v>
      </c>
      <c r="C290" s="12">
        <v>50</v>
      </c>
      <c r="D290" s="8" t="s">
        <v>77</v>
      </c>
      <c r="E290" s="34">
        <v>6</v>
      </c>
      <c r="F290" s="13">
        <v>6</v>
      </c>
      <c r="G290" s="13">
        <v>90</v>
      </c>
      <c r="H290" s="12">
        <v>8</v>
      </c>
      <c r="I290" s="8" t="s">
        <v>80</v>
      </c>
      <c r="J290" s="8" t="s">
        <v>46</v>
      </c>
      <c r="K290" s="9">
        <v>10000</v>
      </c>
      <c r="L290" s="8" t="s">
        <v>82</v>
      </c>
    </row>
    <row r="291" spans="1:12" ht="50" customHeight="1" x14ac:dyDescent="0.15">
      <c r="A291" s="20">
        <v>289</v>
      </c>
      <c r="B291" s="9" t="s">
        <v>56</v>
      </c>
      <c r="C291" s="12">
        <v>50</v>
      </c>
      <c r="D291" s="8" t="s">
        <v>77</v>
      </c>
      <c r="E291" s="34">
        <v>6</v>
      </c>
      <c r="F291" s="13">
        <v>6</v>
      </c>
      <c r="G291" s="13">
        <v>90</v>
      </c>
      <c r="H291" s="12">
        <v>8</v>
      </c>
      <c r="I291" s="8" t="s">
        <v>80</v>
      </c>
      <c r="J291" s="8" t="s">
        <v>46</v>
      </c>
      <c r="K291" s="9">
        <v>10000</v>
      </c>
      <c r="L291" s="8" t="s">
        <v>82</v>
      </c>
    </row>
    <row r="292" spans="1:12" ht="50" customHeight="1" x14ac:dyDescent="0.15">
      <c r="A292" s="20">
        <v>290</v>
      </c>
      <c r="B292" s="9" t="s">
        <v>56</v>
      </c>
      <c r="C292" s="12">
        <v>50</v>
      </c>
      <c r="D292" s="8" t="s">
        <v>77</v>
      </c>
      <c r="E292" s="34" t="s">
        <v>1</v>
      </c>
      <c r="F292" s="13">
        <v>6</v>
      </c>
      <c r="G292" s="13">
        <v>90</v>
      </c>
      <c r="H292" s="12">
        <v>8</v>
      </c>
      <c r="I292" s="8" t="s">
        <v>80</v>
      </c>
      <c r="J292" s="8" t="s">
        <v>46</v>
      </c>
      <c r="K292" s="9">
        <v>10000</v>
      </c>
      <c r="L292" s="8" t="s">
        <v>82</v>
      </c>
    </row>
    <row r="293" spans="1:12" ht="50" customHeight="1" x14ac:dyDescent="0.15">
      <c r="A293" s="20">
        <v>291</v>
      </c>
      <c r="B293" s="9" t="s">
        <v>56</v>
      </c>
      <c r="C293" s="12">
        <v>50</v>
      </c>
      <c r="D293" s="8" t="s">
        <v>77</v>
      </c>
      <c r="E293" s="34">
        <v>6</v>
      </c>
      <c r="F293" s="13">
        <v>6</v>
      </c>
      <c r="G293" s="13">
        <v>90</v>
      </c>
      <c r="H293" s="12">
        <v>8</v>
      </c>
      <c r="I293" s="8" t="s">
        <v>80</v>
      </c>
      <c r="J293" s="8" t="s">
        <v>46</v>
      </c>
      <c r="K293" s="9">
        <v>10000</v>
      </c>
      <c r="L293" s="8" t="s">
        <v>82</v>
      </c>
    </row>
    <row r="294" spans="1:12" ht="50" customHeight="1" x14ac:dyDescent="0.15">
      <c r="A294" s="20">
        <v>292</v>
      </c>
      <c r="B294" s="9" t="s">
        <v>56</v>
      </c>
      <c r="C294" s="12">
        <v>50</v>
      </c>
      <c r="D294" s="8" t="s">
        <v>77</v>
      </c>
      <c r="E294" s="34" t="s">
        <v>1</v>
      </c>
      <c r="F294" s="13">
        <v>6</v>
      </c>
      <c r="G294" s="13">
        <v>90</v>
      </c>
      <c r="H294" s="12">
        <v>8</v>
      </c>
      <c r="I294" s="8" t="s">
        <v>80</v>
      </c>
      <c r="J294" s="8" t="s">
        <v>46</v>
      </c>
      <c r="K294" s="9">
        <v>10000</v>
      </c>
      <c r="L294" s="8" t="s">
        <v>82</v>
      </c>
    </row>
    <row r="295" spans="1:12" ht="50" customHeight="1" x14ac:dyDescent="0.15">
      <c r="A295" s="20">
        <v>293</v>
      </c>
      <c r="B295" s="9" t="s">
        <v>56</v>
      </c>
      <c r="C295" s="12">
        <v>50</v>
      </c>
      <c r="D295" s="8" t="s">
        <v>77</v>
      </c>
      <c r="E295" s="34" t="s">
        <v>1</v>
      </c>
      <c r="F295" s="13">
        <v>6</v>
      </c>
      <c r="G295" s="13">
        <v>90</v>
      </c>
      <c r="H295" s="12">
        <v>8</v>
      </c>
      <c r="I295" s="8" t="s">
        <v>80</v>
      </c>
      <c r="J295" s="8" t="s">
        <v>46</v>
      </c>
      <c r="K295" s="9">
        <v>10000</v>
      </c>
      <c r="L295" s="8" t="s">
        <v>82</v>
      </c>
    </row>
    <row r="296" spans="1:12" ht="50" customHeight="1" x14ac:dyDescent="0.15">
      <c r="A296" s="20">
        <v>294</v>
      </c>
      <c r="B296" s="9" t="s">
        <v>56</v>
      </c>
      <c r="C296" s="12">
        <v>50</v>
      </c>
      <c r="D296" s="8" t="s">
        <v>77</v>
      </c>
      <c r="E296" s="34">
        <v>6</v>
      </c>
      <c r="F296" s="13">
        <v>6</v>
      </c>
      <c r="G296" s="13">
        <v>90</v>
      </c>
      <c r="H296" s="12">
        <v>8</v>
      </c>
      <c r="I296" s="8" t="s">
        <v>80</v>
      </c>
      <c r="J296" s="8" t="s">
        <v>46</v>
      </c>
      <c r="K296" s="9">
        <v>10000</v>
      </c>
      <c r="L296" s="8" t="s">
        <v>82</v>
      </c>
    </row>
    <row r="297" spans="1:12" ht="50" customHeight="1" x14ac:dyDescent="0.15">
      <c r="A297" s="20">
        <v>295</v>
      </c>
      <c r="B297" s="9" t="s">
        <v>56</v>
      </c>
      <c r="C297" s="12">
        <v>50</v>
      </c>
      <c r="D297" s="8" t="s">
        <v>77</v>
      </c>
      <c r="E297" s="34" t="s">
        <v>1</v>
      </c>
      <c r="F297" s="13">
        <v>6</v>
      </c>
      <c r="G297" s="13">
        <v>90</v>
      </c>
      <c r="H297" s="12">
        <v>8</v>
      </c>
      <c r="I297" s="8" t="s">
        <v>80</v>
      </c>
      <c r="J297" s="8" t="s">
        <v>46</v>
      </c>
      <c r="K297" s="9">
        <v>10000</v>
      </c>
      <c r="L297" s="8" t="s">
        <v>82</v>
      </c>
    </row>
    <row r="298" spans="1:12" ht="50" customHeight="1" x14ac:dyDescent="0.15">
      <c r="A298" s="20">
        <v>296</v>
      </c>
      <c r="B298" s="9" t="s">
        <v>56</v>
      </c>
      <c r="C298" s="12">
        <v>50</v>
      </c>
      <c r="D298" s="8" t="s">
        <v>77</v>
      </c>
      <c r="E298" s="34">
        <v>6</v>
      </c>
      <c r="F298" s="13">
        <v>6</v>
      </c>
      <c r="G298" s="13">
        <v>90</v>
      </c>
      <c r="H298" s="12">
        <v>8</v>
      </c>
      <c r="I298" s="8" t="s">
        <v>80</v>
      </c>
      <c r="J298" s="8" t="s">
        <v>46</v>
      </c>
      <c r="K298" s="9">
        <v>10000</v>
      </c>
      <c r="L298" s="8" t="s">
        <v>82</v>
      </c>
    </row>
    <row r="299" spans="1:12" ht="50" customHeight="1" x14ac:dyDescent="0.15">
      <c r="A299" s="20">
        <v>297</v>
      </c>
      <c r="B299" s="9" t="s">
        <v>56</v>
      </c>
      <c r="C299" s="12">
        <v>50</v>
      </c>
      <c r="D299" s="8" t="s">
        <v>77</v>
      </c>
      <c r="E299" s="34" t="s">
        <v>1</v>
      </c>
      <c r="F299" s="13">
        <v>6</v>
      </c>
      <c r="G299" s="13">
        <v>90</v>
      </c>
      <c r="H299" s="12">
        <v>8</v>
      </c>
      <c r="I299" s="8" t="s">
        <v>80</v>
      </c>
      <c r="J299" s="8" t="s">
        <v>46</v>
      </c>
      <c r="K299" s="9">
        <v>10000</v>
      </c>
      <c r="L299" s="8" t="s">
        <v>82</v>
      </c>
    </row>
    <row r="300" spans="1:12" ht="50" customHeight="1" x14ac:dyDescent="0.15">
      <c r="A300" s="20">
        <v>298</v>
      </c>
      <c r="B300" s="9" t="s">
        <v>56</v>
      </c>
      <c r="C300" s="12">
        <v>50</v>
      </c>
      <c r="D300" s="8" t="s">
        <v>77</v>
      </c>
      <c r="E300" s="34" t="s">
        <v>1</v>
      </c>
      <c r="F300" s="13">
        <v>6</v>
      </c>
      <c r="G300" s="13">
        <v>90</v>
      </c>
      <c r="H300" s="12">
        <v>8</v>
      </c>
      <c r="I300" s="8" t="s">
        <v>80</v>
      </c>
      <c r="J300" s="8" t="s">
        <v>46</v>
      </c>
      <c r="K300" s="9">
        <v>10000</v>
      </c>
      <c r="L300" s="8" t="s">
        <v>82</v>
      </c>
    </row>
    <row r="301" spans="1:12" ht="50" customHeight="1" x14ac:dyDescent="0.15">
      <c r="A301" s="20">
        <v>299</v>
      </c>
      <c r="B301" s="9" t="s">
        <v>56</v>
      </c>
      <c r="C301" s="12">
        <v>51</v>
      </c>
      <c r="D301" s="8" t="s">
        <v>79</v>
      </c>
      <c r="E301" s="34" t="s">
        <v>50</v>
      </c>
      <c r="F301" s="13">
        <v>9</v>
      </c>
      <c r="G301" s="13">
        <v>30</v>
      </c>
      <c r="H301" s="12">
        <v>3</v>
      </c>
      <c r="I301" s="8" t="s">
        <v>4</v>
      </c>
      <c r="J301" s="8" t="s">
        <v>5</v>
      </c>
      <c r="K301" s="9">
        <v>5000</v>
      </c>
      <c r="L301" s="8" t="s">
        <v>83</v>
      </c>
    </row>
    <row r="302" spans="1:12" ht="50" customHeight="1" x14ac:dyDescent="0.15">
      <c r="A302" s="20">
        <v>300</v>
      </c>
      <c r="B302" s="9" t="s">
        <v>56</v>
      </c>
      <c r="C302" s="12">
        <v>51</v>
      </c>
      <c r="D302" s="8" t="s">
        <v>79</v>
      </c>
      <c r="E302" s="34" t="s">
        <v>50</v>
      </c>
      <c r="F302" s="13">
        <v>9</v>
      </c>
      <c r="G302" s="13">
        <v>30</v>
      </c>
      <c r="H302" s="12">
        <v>3</v>
      </c>
      <c r="I302" s="8" t="s">
        <v>4</v>
      </c>
      <c r="J302" s="8" t="s">
        <v>5</v>
      </c>
      <c r="K302" s="9">
        <v>5000</v>
      </c>
      <c r="L302" s="8" t="s">
        <v>83</v>
      </c>
    </row>
    <row r="303" spans="1:12" ht="50" customHeight="1" x14ac:dyDescent="0.15">
      <c r="A303" s="20">
        <v>301</v>
      </c>
      <c r="B303" s="9" t="s">
        <v>56</v>
      </c>
      <c r="C303" s="12">
        <v>51</v>
      </c>
      <c r="D303" s="8" t="s">
        <v>79</v>
      </c>
      <c r="E303" s="34" t="s">
        <v>50</v>
      </c>
      <c r="F303" s="13">
        <v>9</v>
      </c>
      <c r="G303" s="13">
        <v>30</v>
      </c>
      <c r="H303" s="12">
        <v>3</v>
      </c>
      <c r="I303" s="8" t="s">
        <v>4</v>
      </c>
      <c r="J303" s="8" t="s">
        <v>5</v>
      </c>
      <c r="K303" s="9">
        <v>5000</v>
      </c>
      <c r="L303" s="8" t="s">
        <v>83</v>
      </c>
    </row>
    <row r="304" spans="1:12" ht="50" customHeight="1" x14ac:dyDescent="0.15">
      <c r="A304" s="20">
        <v>302</v>
      </c>
      <c r="B304" s="9" t="s">
        <v>56</v>
      </c>
      <c r="C304" s="12">
        <v>51</v>
      </c>
      <c r="D304" s="8" t="s">
        <v>79</v>
      </c>
      <c r="E304" s="34" t="s">
        <v>50</v>
      </c>
      <c r="F304" s="13">
        <v>9</v>
      </c>
      <c r="G304" s="13">
        <v>30</v>
      </c>
      <c r="H304" s="12">
        <v>3</v>
      </c>
      <c r="I304" s="8" t="s">
        <v>4</v>
      </c>
      <c r="J304" s="8" t="s">
        <v>5</v>
      </c>
      <c r="K304" s="9">
        <v>5000</v>
      </c>
      <c r="L304" s="8" t="s">
        <v>83</v>
      </c>
    </row>
    <row r="305" spans="1:12" ht="50" customHeight="1" x14ac:dyDescent="0.15">
      <c r="A305" s="20">
        <v>303</v>
      </c>
      <c r="B305" s="9" t="s">
        <v>56</v>
      </c>
      <c r="C305" s="12">
        <v>51</v>
      </c>
      <c r="D305" s="8" t="s">
        <v>77</v>
      </c>
      <c r="E305" s="34" t="s">
        <v>32</v>
      </c>
      <c r="F305" s="13">
        <v>7</v>
      </c>
      <c r="G305" s="13">
        <v>55</v>
      </c>
      <c r="H305" s="12">
        <v>6</v>
      </c>
      <c r="I305" s="8" t="s">
        <v>4</v>
      </c>
      <c r="J305" s="8" t="s">
        <v>40</v>
      </c>
      <c r="K305" s="9">
        <v>6000</v>
      </c>
      <c r="L305" s="8" t="s">
        <v>83</v>
      </c>
    </row>
    <row r="306" spans="1:12" ht="50" customHeight="1" x14ac:dyDescent="0.15">
      <c r="A306" s="20">
        <v>304</v>
      </c>
      <c r="B306" s="9" t="s">
        <v>56</v>
      </c>
      <c r="C306" s="12">
        <v>51</v>
      </c>
      <c r="D306" s="8" t="s">
        <v>77</v>
      </c>
      <c r="E306" s="34">
        <v>6</v>
      </c>
      <c r="F306" s="13">
        <v>6</v>
      </c>
      <c r="G306" s="13">
        <v>90</v>
      </c>
      <c r="H306" s="12">
        <v>8</v>
      </c>
      <c r="I306" s="8" t="s">
        <v>80</v>
      </c>
      <c r="J306" s="8" t="s">
        <v>46</v>
      </c>
      <c r="K306" s="9">
        <v>10000</v>
      </c>
      <c r="L306" s="8" t="s">
        <v>82</v>
      </c>
    </row>
    <row r="307" spans="1:12" ht="50" customHeight="1" x14ac:dyDescent="0.15">
      <c r="A307" s="20">
        <v>305</v>
      </c>
      <c r="B307" s="9" t="s">
        <v>56</v>
      </c>
      <c r="C307" s="12">
        <v>51</v>
      </c>
      <c r="D307" s="8" t="s">
        <v>77</v>
      </c>
      <c r="E307" s="34" t="s">
        <v>1</v>
      </c>
      <c r="F307" s="13">
        <v>6</v>
      </c>
      <c r="G307" s="13">
        <v>90</v>
      </c>
      <c r="H307" s="12">
        <v>8</v>
      </c>
      <c r="I307" s="8" t="s">
        <v>80</v>
      </c>
      <c r="J307" s="8" t="s">
        <v>46</v>
      </c>
      <c r="K307" s="9">
        <v>10000</v>
      </c>
      <c r="L307" s="8" t="s">
        <v>82</v>
      </c>
    </row>
    <row r="308" spans="1:12" ht="50" customHeight="1" x14ac:dyDescent="0.15">
      <c r="A308" s="20">
        <v>306</v>
      </c>
      <c r="B308" s="9" t="s">
        <v>56</v>
      </c>
      <c r="C308" s="12">
        <v>51</v>
      </c>
      <c r="D308" s="8" t="s">
        <v>77</v>
      </c>
      <c r="E308" s="34" t="s">
        <v>1</v>
      </c>
      <c r="F308" s="13">
        <v>6</v>
      </c>
      <c r="G308" s="13">
        <v>90</v>
      </c>
      <c r="H308" s="12">
        <v>8</v>
      </c>
      <c r="I308" s="8" t="s">
        <v>80</v>
      </c>
      <c r="J308" s="8" t="s">
        <v>46</v>
      </c>
      <c r="K308" s="9">
        <v>10000</v>
      </c>
      <c r="L308" s="8" t="s">
        <v>82</v>
      </c>
    </row>
    <row r="309" spans="1:12" ht="50" customHeight="1" x14ac:dyDescent="0.15">
      <c r="A309" s="20">
        <v>307</v>
      </c>
      <c r="B309" s="9" t="s">
        <v>56</v>
      </c>
      <c r="C309" s="12">
        <v>52</v>
      </c>
      <c r="D309" s="8" t="s">
        <v>75</v>
      </c>
      <c r="E309" s="34" t="s">
        <v>12</v>
      </c>
      <c r="F309" s="13">
        <v>7</v>
      </c>
      <c r="G309" s="13">
        <v>45</v>
      </c>
      <c r="H309" s="12">
        <v>7</v>
      </c>
      <c r="I309" s="8" t="s">
        <v>80</v>
      </c>
      <c r="J309" s="8" t="s">
        <v>35</v>
      </c>
      <c r="K309" s="9">
        <v>6000</v>
      </c>
      <c r="L309" s="8" t="s">
        <v>81</v>
      </c>
    </row>
    <row r="310" spans="1:12" ht="50" customHeight="1" x14ac:dyDescent="0.15">
      <c r="A310" s="20">
        <v>308</v>
      </c>
      <c r="B310" s="9" t="s">
        <v>56</v>
      </c>
      <c r="C310" s="12">
        <v>52</v>
      </c>
      <c r="D310" s="8" t="s">
        <v>75</v>
      </c>
      <c r="E310" s="34" t="s">
        <v>12</v>
      </c>
      <c r="F310" s="13">
        <v>7</v>
      </c>
      <c r="G310" s="13">
        <v>45</v>
      </c>
      <c r="H310" s="12">
        <v>7</v>
      </c>
      <c r="I310" s="8" t="s">
        <v>80</v>
      </c>
      <c r="J310" s="8" t="s">
        <v>35</v>
      </c>
      <c r="K310" s="9">
        <v>6000</v>
      </c>
      <c r="L310" s="8" t="s">
        <v>81</v>
      </c>
    </row>
    <row r="311" spans="1:12" ht="50" customHeight="1" x14ac:dyDescent="0.15">
      <c r="A311" s="20">
        <v>309</v>
      </c>
      <c r="B311" s="9" t="s">
        <v>56</v>
      </c>
      <c r="C311" s="12">
        <v>52</v>
      </c>
      <c r="D311" s="8" t="s">
        <v>75</v>
      </c>
      <c r="E311" s="34" t="s">
        <v>33</v>
      </c>
      <c r="F311" s="13">
        <v>7</v>
      </c>
      <c r="G311" s="13">
        <v>45</v>
      </c>
      <c r="H311" s="12">
        <v>7</v>
      </c>
      <c r="I311" s="8" t="s">
        <v>80</v>
      </c>
      <c r="J311" s="8" t="s">
        <v>35</v>
      </c>
      <c r="K311" s="9">
        <v>6000</v>
      </c>
      <c r="L311" s="8" t="s">
        <v>81</v>
      </c>
    </row>
    <row r="312" spans="1:12" ht="50" customHeight="1" x14ac:dyDescent="0.15">
      <c r="A312" s="20">
        <v>310</v>
      </c>
      <c r="B312" s="9" t="s">
        <v>56</v>
      </c>
      <c r="C312" s="12">
        <v>52</v>
      </c>
      <c r="D312" s="8" t="s">
        <v>75</v>
      </c>
      <c r="E312" s="34" t="s">
        <v>33</v>
      </c>
      <c r="F312" s="13">
        <v>7</v>
      </c>
      <c r="G312" s="13">
        <v>45</v>
      </c>
      <c r="H312" s="12">
        <v>7</v>
      </c>
      <c r="I312" s="8" t="s">
        <v>80</v>
      </c>
      <c r="J312" s="8" t="s">
        <v>35</v>
      </c>
      <c r="K312" s="9">
        <v>6000</v>
      </c>
      <c r="L312" s="8" t="s">
        <v>81</v>
      </c>
    </row>
    <row r="313" spans="1:12" ht="50" customHeight="1" x14ac:dyDescent="0.15">
      <c r="A313" s="20">
        <v>311</v>
      </c>
      <c r="B313" s="9" t="s">
        <v>56</v>
      </c>
      <c r="C313" s="12">
        <v>52</v>
      </c>
      <c r="D313" s="8" t="s">
        <v>75</v>
      </c>
      <c r="E313" s="34" t="s">
        <v>33</v>
      </c>
      <c r="F313" s="13">
        <v>7</v>
      </c>
      <c r="G313" s="13">
        <v>45</v>
      </c>
      <c r="H313" s="12">
        <v>7</v>
      </c>
      <c r="I313" s="8" t="s">
        <v>80</v>
      </c>
      <c r="J313" s="8" t="s">
        <v>35</v>
      </c>
      <c r="K313" s="9">
        <v>6000</v>
      </c>
      <c r="L313" s="8" t="s">
        <v>81</v>
      </c>
    </row>
    <row r="314" spans="1:12" ht="50" customHeight="1" x14ac:dyDescent="0.15">
      <c r="A314" s="20">
        <v>312</v>
      </c>
      <c r="B314" s="9" t="s">
        <v>56</v>
      </c>
      <c r="C314" s="12">
        <v>52</v>
      </c>
      <c r="D314" s="8" t="s">
        <v>75</v>
      </c>
      <c r="E314" s="34" t="s">
        <v>33</v>
      </c>
      <c r="F314" s="13">
        <v>7</v>
      </c>
      <c r="G314" s="13">
        <v>45</v>
      </c>
      <c r="H314" s="12">
        <v>7</v>
      </c>
      <c r="I314" s="8" t="s">
        <v>80</v>
      </c>
      <c r="J314" s="8" t="s">
        <v>35</v>
      </c>
      <c r="K314" s="9">
        <v>6000</v>
      </c>
      <c r="L314" s="8" t="s">
        <v>81</v>
      </c>
    </row>
    <row r="315" spans="1:12" ht="50" customHeight="1" x14ac:dyDescent="0.15">
      <c r="A315" s="20">
        <v>313</v>
      </c>
      <c r="B315" s="9" t="s">
        <v>56</v>
      </c>
      <c r="C315" s="12">
        <v>52</v>
      </c>
      <c r="D315" s="8" t="s">
        <v>79</v>
      </c>
      <c r="E315" s="34" t="s">
        <v>51</v>
      </c>
      <c r="F315" s="13">
        <v>9</v>
      </c>
      <c r="G315" s="13">
        <v>30</v>
      </c>
      <c r="H315" s="12">
        <v>3</v>
      </c>
      <c r="I315" s="8" t="s">
        <v>4</v>
      </c>
      <c r="J315" s="8" t="s">
        <v>5</v>
      </c>
      <c r="K315" s="9">
        <v>5000</v>
      </c>
      <c r="L315" s="8" t="s">
        <v>83</v>
      </c>
    </row>
    <row r="316" spans="1:12" ht="50" customHeight="1" x14ac:dyDescent="0.15">
      <c r="A316" s="20">
        <v>314</v>
      </c>
      <c r="B316" s="9" t="s">
        <v>56</v>
      </c>
      <c r="C316" s="12">
        <v>52</v>
      </c>
      <c r="D316" s="8" t="s">
        <v>79</v>
      </c>
      <c r="E316" s="34" t="s">
        <v>51</v>
      </c>
      <c r="F316" s="13">
        <v>9</v>
      </c>
      <c r="G316" s="13">
        <v>30</v>
      </c>
      <c r="H316" s="12">
        <v>3</v>
      </c>
      <c r="I316" s="8" t="s">
        <v>4</v>
      </c>
      <c r="J316" s="8" t="s">
        <v>5</v>
      </c>
      <c r="K316" s="9">
        <v>5000</v>
      </c>
      <c r="L316" s="8" t="s">
        <v>83</v>
      </c>
    </row>
    <row r="317" spans="1:12" ht="50" customHeight="1" x14ac:dyDescent="0.15">
      <c r="A317" s="20">
        <v>315</v>
      </c>
      <c r="B317" s="9" t="s">
        <v>56</v>
      </c>
      <c r="C317" s="12">
        <v>52</v>
      </c>
      <c r="D317" s="8" t="s">
        <v>79</v>
      </c>
      <c r="E317" s="34" t="s">
        <v>51</v>
      </c>
      <c r="F317" s="13">
        <v>9</v>
      </c>
      <c r="G317" s="13">
        <v>30</v>
      </c>
      <c r="H317" s="12">
        <v>3</v>
      </c>
      <c r="I317" s="8" t="s">
        <v>4</v>
      </c>
      <c r="J317" s="8" t="s">
        <v>5</v>
      </c>
      <c r="K317" s="9">
        <v>5000</v>
      </c>
      <c r="L317" s="8" t="s">
        <v>83</v>
      </c>
    </row>
    <row r="318" spans="1:12" ht="50" customHeight="1" x14ac:dyDescent="0.15">
      <c r="A318" s="20">
        <v>316</v>
      </c>
      <c r="B318" s="9" t="s">
        <v>56</v>
      </c>
      <c r="C318" s="12">
        <v>53</v>
      </c>
      <c r="D318" s="8" t="s">
        <v>79</v>
      </c>
      <c r="E318" s="34" t="s">
        <v>49</v>
      </c>
      <c r="F318" s="13">
        <v>9</v>
      </c>
      <c r="G318" s="13">
        <v>30</v>
      </c>
      <c r="H318" s="12">
        <v>3</v>
      </c>
      <c r="I318" s="8" t="s">
        <v>4</v>
      </c>
      <c r="J318" s="8" t="s">
        <v>5</v>
      </c>
      <c r="K318" s="9">
        <v>5000</v>
      </c>
      <c r="L318" s="8" t="s">
        <v>81</v>
      </c>
    </row>
    <row r="319" spans="1:12" ht="50" customHeight="1" x14ac:dyDescent="0.15">
      <c r="A319" s="20">
        <v>317</v>
      </c>
      <c r="B319" s="9" t="s">
        <v>56</v>
      </c>
      <c r="C319" s="12">
        <v>53</v>
      </c>
      <c r="D319" s="8" t="s">
        <v>79</v>
      </c>
      <c r="E319" s="34" t="s">
        <v>50</v>
      </c>
      <c r="F319" s="13">
        <v>9</v>
      </c>
      <c r="G319" s="13">
        <v>30</v>
      </c>
      <c r="H319" s="12">
        <v>3</v>
      </c>
      <c r="I319" s="8" t="s">
        <v>4</v>
      </c>
      <c r="J319" s="8" t="s">
        <v>5</v>
      </c>
      <c r="K319" s="9">
        <v>5000</v>
      </c>
      <c r="L319" s="8" t="s">
        <v>83</v>
      </c>
    </row>
    <row r="320" spans="1:12" ht="50" customHeight="1" x14ac:dyDescent="0.15">
      <c r="A320" s="20">
        <v>318</v>
      </c>
      <c r="B320" s="9" t="s">
        <v>56</v>
      </c>
      <c r="C320" s="12">
        <v>53</v>
      </c>
      <c r="D320" s="8" t="s">
        <v>79</v>
      </c>
      <c r="E320" s="34" t="s">
        <v>50</v>
      </c>
      <c r="F320" s="13">
        <v>9</v>
      </c>
      <c r="G320" s="13">
        <v>30</v>
      </c>
      <c r="H320" s="12">
        <v>3</v>
      </c>
      <c r="I320" s="8" t="s">
        <v>4</v>
      </c>
      <c r="J320" s="8" t="s">
        <v>5</v>
      </c>
      <c r="K320" s="9">
        <v>5000</v>
      </c>
      <c r="L320" s="8" t="s">
        <v>83</v>
      </c>
    </row>
    <row r="321" spans="1:12" ht="50" customHeight="1" x14ac:dyDescent="0.15">
      <c r="A321" s="20">
        <v>319</v>
      </c>
      <c r="B321" s="9" t="s">
        <v>56</v>
      </c>
      <c r="C321" s="12">
        <v>53</v>
      </c>
      <c r="D321" s="8" t="s">
        <v>79</v>
      </c>
      <c r="E321" s="34" t="s">
        <v>51</v>
      </c>
      <c r="F321" s="13">
        <v>9</v>
      </c>
      <c r="G321" s="13">
        <v>30</v>
      </c>
      <c r="H321" s="12">
        <v>3</v>
      </c>
      <c r="I321" s="8" t="s">
        <v>4</v>
      </c>
      <c r="J321" s="8" t="s">
        <v>5</v>
      </c>
      <c r="K321" s="9">
        <v>5000</v>
      </c>
      <c r="L321" s="8" t="s">
        <v>83</v>
      </c>
    </row>
    <row r="322" spans="1:12" ht="50" customHeight="1" x14ac:dyDescent="0.15">
      <c r="A322" s="20">
        <v>320</v>
      </c>
      <c r="B322" s="9" t="s">
        <v>56</v>
      </c>
      <c r="C322" s="12">
        <v>53</v>
      </c>
      <c r="D322" s="8" t="s">
        <v>79</v>
      </c>
      <c r="E322" s="34" t="s">
        <v>51</v>
      </c>
      <c r="F322" s="13">
        <v>9</v>
      </c>
      <c r="G322" s="13">
        <v>30</v>
      </c>
      <c r="H322" s="12">
        <v>3</v>
      </c>
      <c r="I322" s="8" t="s">
        <v>4</v>
      </c>
      <c r="J322" s="8" t="s">
        <v>5</v>
      </c>
      <c r="K322" s="9">
        <v>5000</v>
      </c>
      <c r="L322" s="8" t="s">
        <v>83</v>
      </c>
    </row>
    <row r="323" spans="1:12" ht="50" customHeight="1" x14ac:dyDescent="0.15">
      <c r="A323" s="20">
        <v>321</v>
      </c>
      <c r="B323" s="9" t="s">
        <v>56</v>
      </c>
      <c r="C323" s="12">
        <v>53</v>
      </c>
      <c r="D323" s="8" t="s">
        <v>79</v>
      </c>
      <c r="E323" s="34" t="s">
        <v>50</v>
      </c>
      <c r="F323" s="13">
        <v>9</v>
      </c>
      <c r="G323" s="13">
        <v>30</v>
      </c>
      <c r="H323" s="12">
        <v>3</v>
      </c>
      <c r="I323" s="8" t="s">
        <v>4</v>
      </c>
      <c r="J323" s="8" t="s">
        <v>5</v>
      </c>
      <c r="K323" s="9">
        <v>5000</v>
      </c>
      <c r="L323" s="8" t="s">
        <v>83</v>
      </c>
    </row>
    <row r="324" spans="1:12" ht="50" customHeight="1" x14ac:dyDescent="0.15">
      <c r="A324" s="20">
        <v>322</v>
      </c>
      <c r="B324" s="9" t="s">
        <v>56</v>
      </c>
      <c r="C324" s="12">
        <v>53</v>
      </c>
      <c r="D324" s="8" t="s">
        <v>79</v>
      </c>
      <c r="E324" s="34" t="s">
        <v>51</v>
      </c>
      <c r="F324" s="13">
        <v>9</v>
      </c>
      <c r="G324" s="13">
        <v>30</v>
      </c>
      <c r="H324" s="12">
        <v>3</v>
      </c>
      <c r="I324" s="8" t="s">
        <v>4</v>
      </c>
      <c r="J324" s="8" t="s">
        <v>5</v>
      </c>
      <c r="K324" s="9">
        <v>5000</v>
      </c>
      <c r="L324" s="8" t="s">
        <v>83</v>
      </c>
    </row>
    <row r="325" spans="1:12" ht="50" customHeight="1" x14ac:dyDescent="0.15">
      <c r="A325" s="20">
        <v>323</v>
      </c>
      <c r="B325" s="9" t="s">
        <v>56</v>
      </c>
      <c r="C325" s="12">
        <v>53</v>
      </c>
      <c r="D325" s="8" t="s">
        <v>79</v>
      </c>
      <c r="E325" s="34" t="s">
        <v>51</v>
      </c>
      <c r="F325" s="13">
        <v>9</v>
      </c>
      <c r="G325" s="13">
        <v>30</v>
      </c>
      <c r="H325" s="12">
        <v>3</v>
      </c>
      <c r="I325" s="8" t="s">
        <v>4</v>
      </c>
      <c r="J325" s="8" t="s">
        <v>5</v>
      </c>
      <c r="K325" s="9">
        <v>5000</v>
      </c>
      <c r="L325" s="8" t="s">
        <v>83</v>
      </c>
    </row>
    <row r="326" spans="1:12" ht="50" customHeight="1" x14ac:dyDescent="0.15">
      <c r="A326" s="20">
        <v>324</v>
      </c>
      <c r="B326" s="9" t="s">
        <v>56</v>
      </c>
      <c r="C326" s="12">
        <v>53</v>
      </c>
      <c r="D326" s="8" t="s">
        <v>79</v>
      </c>
      <c r="E326" s="34" t="s">
        <v>50</v>
      </c>
      <c r="F326" s="13">
        <v>9</v>
      </c>
      <c r="G326" s="13">
        <v>30</v>
      </c>
      <c r="H326" s="12">
        <v>3</v>
      </c>
      <c r="I326" s="8" t="s">
        <v>4</v>
      </c>
      <c r="J326" s="8" t="s">
        <v>5</v>
      </c>
      <c r="K326" s="9">
        <v>5000</v>
      </c>
      <c r="L326" s="8" t="s">
        <v>83</v>
      </c>
    </row>
    <row r="327" spans="1:12" ht="50" customHeight="1" x14ac:dyDescent="0.15">
      <c r="A327" s="20">
        <v>325</v>
      </c>
      <c r="B327" s="9" t="s">
        <v>56</v>
      </c>
      <c r="C327" s="12">
        <v>53</v>
      </c>
      <c r="D327" s="8" t="s">
        <v>79</v>
      </c>
      <c r="E327" s="34" t="s">
        <v>49</v>
      </c>
      <c r="F327" s="13">
        <v>9</v>
      </c>
      <c r="G327" s="13">
        <v>30</v>
      </c>
      <c r="H327" s="12">
        <v>3</v>
      </c>
      <c r="I327" s="8" t="s">
        <v>4</v>
      </c>
      <c r="J327" s="8" t="s">
        <v>5</v>
      </c>
      <c r="K327" s="9">
        <v>5000</v>
      </c>
      <c r="L327" s="8" t="s">
        <v>83</v>
      </c>
    </row>
    <row r="328" spans="1:12" ht="50" customHeight="1" x14ac:dyDescent="0.15">
      <c r="A328" s="20">
        <v>326</v>
      </c>
      <c r="B328" s="9" t="s">
        <v>56</v>
      </c>
      <c r="C328" s="12">
        <v>53</v>
      </c>
      <c r="D328" s="8" t="s">
        <v>79</v>
      </c>
      <c r="E328" s="34" t="s">
        <v>50</v>
      </c>
      <c r="F328" s="13">
        <v>9</v>
      </c>
      <c r="G328" s="13">
        <v>30</v>
      </c>
      <c r="H328" s="12">
        <v>3</v>
      </c>
      <c r="I328" s="8" t="s">
        <v>4</v>
      </c>
      <c r="J328" s="8" t="s">
        <v>5</v>
      </c>
      <c r="K328" s="9">
        <v>5000</v>
      </c>
      <c r="L328" s="8" t="s">
        <v>83</v>
      </c>
    </row>
    <row r="329" spans="1:12" ht="50" customHeight="1" x14ac:dyDescent="0.15">
      <c r="A329" s="20">
        <v>327</v>
      </c>
      <c r="B329" s="9" t="s">
        <v>56</v>
      </c>
      <c r="C329" s="12">
        <v>53</v>
      </c>
      <c r="D329" s="8" t="s">
        <v>79</v>
      </c>
      <c r="E329" s="34" t="s">
        <v>49</v>
      </c>
      <c r="F329" s="13">
        <v>9</v>
      </c>
      <c r="G329" s="13">
        <v>30</v>
      </c>
      <c r="H329" s="12">
        <v>3</v>
      </c>
      <c r="I329" s="8" t="s">
        <v>4</v>
      </c>
      <c r="J329" s="8" t="s">
        <v>5</v>
      </c>
      <c r="K329" s="9">
        <v>5000</v>
      </c>
      <c r="L329" s="8" t="s">
        <v>83</v>
      </c>
    </row>
    <row r="330" spans="1:12" ht="50" customHeight="1" x14ac:dyDescent="0.15">
      <c r="A330" s="20">
        <v>328</v>
      </c>
      <c r="B330" s="9" t="s">
        <v>56</v>
      </c>
      <c r="C330" s="12">
        <v>53</v>
      </c>
      <c r="D330" s="8" t="s">
        <v>79</v>
      </c>
      <c r="E330" s="34" t="s">
        <v>50</v>
      </c>
      <c r="F330" s="13">
        <v>9</v>
      </c>
      <c r="G330" s="13">
        <v>30</v>
      </c>
      <c r="H330" s="12">
        <v>3</v>
      </c>
      <c r="I330" s="8" t="s">
        <v>4</v>
      </c>
      <c r="J330" s="8" t="s">
        <v>5</v>
      </c>
      <c r="K330" s="9">
        <v>5000</v>
      </c>
      <c r="L330" s="8" t="s">
        <v>83</v>
      </c>
    </row>
    <row r="331" spans="1:12" ht="50" customHeight="1" x14ac:dyDescent="0.15">
      <c r="A331" s="20">
        <v>329</v>
      </c>
      <c r="B331" s="9" t="s">
        <v>56</v>
      </c>
      <c r="C331" s="12">
        <v>53</v>
      </c>
      <c r="D331" s="8" t="s">
        <v>79</v>
      </c>
      <c r="E331" s="34" t="s">
        <v>49</v>
      </c>
      <c r="F331" s="13">
        <v>9</v>
      </c>
      <c r="G331" s="13">
        <v>30</v>
      </c>
      <c r="H331" s="12">
        <v>3</v>
      </c>
      <c r="I331" s="8" t="s">
        <v>4</v>
      </c>
      <c r="J331" s="8" t="s">
        <v>5</v>
      </c>
      <c r="K331" s="9">
        <v>5000</v>
      </c>
      <c r="L331" s="8" t="s">
        <v>83</v>
      </c>
    </row>
    <row r="332" spans="1:12" ht="50" customHeight="1" x14ac:dyDescent="0.15">
      <c r="A332" s="20">
        <v>330</v>
      </c>
      <c r="B332" s="9" t="s">
        <v>56</v>
      </c>
      <c r="C332" s="12">
        <v>53</v>
      </c>
      <c r="D332" s="8" t="s">
        <v>79</v>
      </c>
      <c r="E332" s="34" t="s">
        <v>50</v>
      </c>
      <c r="F332" s="13">
        <v>9</v>
      </c>
      <c r="G332" s="13">
        <v>30</v>
      </c>
      <c r="H332" s="12">
        <v>3</v>
      </c>
      <c r="I332" s="8" t="s">
        <v>4</v>
      </c>
      <c r="J332" s="8" t="s">
        <v>5</v>
      </c>
      <c r="K332" s="9">
        <v>5000</v>
      </c>
      <c r="L332" s="8" t="s">
        <v>83</v>
      </c>
    </row>
    <row r="333" spans="1:12" ht="50" customHeight="1" x14ac:dyDescent="0.15">
      <c r="A333" s="20">
        <v>331</v>
      </c>
      <c r="B333" s="9" t="s">
        <v>56</v>
      </c>
      <c r="C333" s="12">
        <v>53</v>
      </c>
      <c r="D333" s="8" t="s">
        <v>79</v>
      </c>
      <c r="E333" s="34" t="s">
        <v>50</v>
      </c>
      <c r="F333" s="13">
        <v>9</v>
      </c>
      <c r="G333" s="13">
        <v>30</v>
      </c>
      <c r="H333" s="12">
        <v>3</v>
      </c>
      <c r="I333" s="8" t="s">
        <v>4</v>
      </c>
      <c r="J333" s="8" t="s">
        <v>5</v>
      </c>
      <c r="K333" s="9">
        <v>5000</v>
      </c>
      <c r="L333" s="8" t="s">
        <v>83</v>
      </c>
    </row>
    <row r="334" spans="1:12" ht="50" customHeight="1" x14ac:dyDescent="0.15">
      <c r="A334" s="20">
        <v>332</v>
      </c>
      <c r="B334" s="9" t="s">
        <v>56</v>
      </c>
      <c r="C334" s="12">
        <v>53</v>
      </c>
      <c r="D334" s="8" t="s">
        <v>79</v>
      </c>
      <c r="E334" s="34" t="s">
        <v>51</v>
      </c>
      <c r="F334" s="13">
        <v>9</v>
      </c>
      <c r="G334" s="13">
        <v>30</v>
      </c>
      <c r="H334" s="12">
        <v>3</v>
      </c>
      <c r="I334" s="8" t="s">
        <v>4</v>
      </c>
      <c r="J334" s="8" t="s">
        <v>5</v>
      </c>
      <c r="K334" s="9">
        <v>5000</v>
      </c>
      <c r="L334" s="8" t="s">
        <v>83</v>
      </c>
    </row>
    <row r="335" spans="1:12" ht="50" customHeight="1" x14ac:dyDescent="0.15">
      <c r="A335" s="20">
        <v>333</v>
      </c>
      <c r="B335" s="9" t="s">
        <v>56</v>
      </c>
      <c r="C335" s="12">
        <v>54</v>
      </c>
      <c r="D335" s="8" t="s">
        <v>79</v>
      </c>
      <c r="E335" s="34" t="s">
        <v>51</v>
      </c>
      <c r="F335" s="13">
        <v>9</v>
      </c>
      <c r="G335" s="13">
        <v>30</v>
      </c>
      <c r="H335" s="12">
        <v>3</v>
      </c>
      <c r="I335" s="8" t="s">
        <v>4</v>
      </c>
      <c r="J335" s="8" t="s">
        <v>5</v>
      </c>
      <c r="K335" s="9">
        <v>5000</v>
      </c>
      <c r="L335" s="8" t="s">
        <v>83</v>
      </c>
    </row>
    <row r="336" spans="1:12" ht="50" customHeight="1" x14ac:dyDescent="0.15">
      <c r="A336" s="20">
        <v>334</v>
      </c>
      <c r="B336" s="9" t="s">
        <v>56</v>
      </c>
      <c r="C336" s="12">
        <v>54</v>
      </c>
      <c r="D336" s="8" t="s">
        <v>79</v>
      </c>
      <c r="E336" s="34" t="s">
        <v>51</v>
      </c>
      <c r="F336" s="13">
        <v>9</v>
      </c>
      <c r="G336" s="13">
        <v>30</v>
      </c>
      <c r="H336" s="12">
        <v>3</v>
      </c>
      <c r="I336" s="8" t="s">
        <v>4</v>
      </c>
      <c r="J336" s="8" t="s">
        <v>5</v>
      </c>
      <c r="K336" s="9">
        <v>5000</v>
      </c>
      <c r="L336" s="8" t="s">
        <v>83</v>
      </c>
    </row>
    <row r="337" spans="1:12" ht="50" customHeight="1" x14ac:dyDescent="0.15">
      <c r="A337" s="20">
        <v>335</v>
      </c>
      <c r="B337" s="9" t="s">
        <v>56</v>
      </c>
      <c r="C337" s="12">
        <v>54</v>
      </c>
      <c r="D337" s="8" t="s">
        <v>79</v>
      </c>
      <c r="E337" s="34" t="s">
        <v>51</v>
      </c>
      <c r="F337" s="13">
        <v>9</v>
      </c>
      <c r="G337" s="13">
        <v>30</v>
      </c>
      <c r="H337" s="12">
        <v>3</v>
      </c>
      <c r="I337" s="8" t="s">
        <v>4</v>
      </c>
      <c r="J337" s="8" t="s">
        <v>5</v>
      </c>
      <c r="K337" s="9">
        <v>5000</v>
      </c>
      <c r="L337" s="8" t="s">
        <v>83</v>
      </c>
    </row>
    <row r="338" spans="1:12" ht="50" customHeight="1" x14ac:dyDescent="0.15">
      <c r="A338" s="20">
        <v>336</v>
      </c>
      <c r="B338" s="9" t="s">
        <v>56</v>
      </c>
      <c r="C338" s="12">
        <v>54</v>
      </c>
      <c r="D338" s="8" t="s">
        <v>79</v>
      </c>
      <c r="E338" s="34" t="s">
        <v>51</v>
      </c>
      <c r="F338" s="13">
        <v>9</v>
      </c>
      <c r="G338" s="13">
        <v>30</v>
      </c>
      <c r="H338" s="12">
        <v>3</v>
      </c>
      <c r="I338" s="8" t="s">
        <v>4</v>
      </c>
      <c r="J338" s="8" t="s">
        <v>5</v>
      </c>
      <c r="K338" s="9">
        <v>5000</v>
      </c>
      <c r="L338" s="8" t="s">
        <v>83</v>
      </c>
    </row>
    <row r="339" spans="1:12" ht="50" customHeight="1" x14ac:dyDescent="0.15">
      <c r="A339" s="20">
        <v>337</v>
      </c>
      <c r="B339" s="9" t="s">
        <v>56</v>
      </c>
      <c r="C339" s="12">
        <v>54</v>
      </c>
      <c r="D339" s="8" t="s">
        <v>79</v>
      </c>
      <c r="E339" s="34" t="s">
        <v>51</v>
      </c>
      <c r="F339" s="13">
        <v>9</v>
      </c>
      <c r="G339" s="13">
        <v>30</v>
      </c>
      <c r="H339" s="12">
        <v>3</v>
      </c>
      <c r="I339" s="8" t="s">
        <v>4</v>
      </c>
      <c r="J339" s="8" t="s">
        <v>5</v>
      </c>
      <c r="K339" s="9">
        <v>5000</v>
      </c>
      <c r="L339" s="8" t="s">
        <v>83</v>
      </c>
    </row>
    <row r="340" spans="1:12" ht="50" customHeight="1" x14ac:dyDescent="0.15">
      <c r="A340" s="20">
        <v>338</v>
      </c>
      <c r="B340" s="9" t="s">
        <v>56</v>
      </c>
      <c r="C340" s="12">
        <v>54</v>
      </c>
      <c r="D340" s="8" t="s">
        <v>79</v>
      </c>
      <c r="E340" s="34" t="s">
        <v>51</v>
      </c>
      <c r="F340" s="13">
        <v>9</v>
      </c>
      <c r="G340" s="13">
        <v>30</v>
      </c>
      <c r="H340" s="12">
        <v>3</v>
      </c>
      <c r="I340" s="8" t="s">
        <v>4</v>
      </c>
      <c r="J340" s="8" t="s">
        <v>5</v>
      </c>
      <c r="K340" s="9">
        <v>5000</v>
      </c>
      <c r="L340" s="8" t="s">
        <v>83</v>
      </c>
    </row>
    <row r="341" spans="1:12" ht="50" customHeight="1" x14ac:dyDescent="0.15">
      <c r="A341" s="20">
        <v>339</v>
      </c>
      <c r="B341" s="9" t="s">
        <v>56</v>
      </c>
      <c r="C341" s="12">
        <v>54</v>
      </c>
      <c r="D341" s="8" t="s">
        <v>79</v>
      </c>
      <c r="E341" s="34" t="s">
        <v>50</v>
      </c>
      <c r="F341" s="13">
        <v>9</v>
      </c>
      <c r="G341" s="13">
        <v>30</v>
      </c>
      <c r="H341" s="12">
        <v>3</v>
      </c>
      <c r="I341" s="8" t="s">
        <v>4</v>
      </c>
      <c r="J341" s="8" t="s">
        <v>5</v>
      </c>
      <c r="K341" s="9">
        <v>5000</v>
      </c>
      <c r="L341" s="8" t="s">
        <v>83</v>
      </c>
    </row>
    <row r="342" spans="1:12" ht="50" customHeight="1" x14ac:dyDescent="0.15">
      <c r="A342" s="20">
        <v>340</v>
      </c>
      <c r="B342" s="9" t="s">
        <v>56</v>
      </c>
      <c r="C342" s="12">
        <v>55</v>
      </c>
      <c r="D342" s="8" t="s">
        <v>77</v>
      </c>
      <c r="E342" s="34" t="s">
        <v>47</v>
      </c>
      <c r="F342" s="13">
        <v>9</v>
      </c>
      <c r="G342" s="13">
        <v>75</v>
      </c>
      <c r="H342" s="12">
        <v>4</v>
      </c>
      <c r="I342" s="8" t="s">
        <v>80</v>
      </c>
      <c r="J342" s="8" t="s">
        <v>46</v>
      </c>
      <c r="K342" s="9">
        <v>5000</v>
      </c>
      <c r="L342" s="8" t="s">
        <v>82</v>
      </c>
    </row>
    <row r="343" spans="1:12" ht="50" customHeight="1" x14ac:dyDescent="0.15">
      <c r="A343" s="20">
        <v>341</v>
      </c>
      <c r="B343" s="9" t="s">
        <v>56</v>
      </c>
      <c r="C343" s="12">
        <v>55</v>
      </c>
      <c r="D343" s="8" t="s">
        <v>77</v>
      </c>
      <c r="E343" s="34" t="s">
        <v>47</v>
      </c>
      <c r="F343" s="13">
        <v>9</v>
      </c>
      <c r="G343" s="13">
        <v>75</v>
      </c>
      <c r="H343" s="12">
        <v>4</v>
      </c>
      <c r="I343" s="8" t="s">
        <v>80</v>
      </c>
      <c r="J343" s="8" t="s">
        <v>46</v>
      </c>
      <c r="K343" s="9">
        <v>5000</v>
      </c>
      <c r="L343" s="8" t="s">
        <v>82</v>
      </c>
    </row>
    <row r="344" spans="1:12" ht="50" customHeight="1" x14ac:dyDescent="0.15">
      <c r="A344" s="20">
        <v>342</v>
      </c>
      <c r="B344" s="9" t="s">
        <v>56</v>
      </c>
      <c r="C344" s="12">
        <v>56</v>
      </c>
      <c r="D344" s="8" t="s">
        <v>72</v>
      </c>
      <c r="E344" s="34" t="s">
        <v>52</v>
      </c>
      <c r="F344" s="13">
        <v>9</v>
      </c>
      <c r="G344" s="13">
        <v>90</v>
      </c>
      <c r="H344" s="12">
        <v>3</v>
      </c>
      <c r="I344" s="8" t="s">
        <v>4</v>
      </c>
      <c r="J344" s="8" t="s">
        <v>53</v>
      </c>
      <c r="K344" s="9">
        <v>10000</v>
      </c>
      <c r="L344" s="8" t="s">
        <v>83</v>
      </c>
    </row>
    <row r="345" spans="1:12" ht="50" customHeight="1" x14ac:dyDescent="0.15">
      <c r="A345" s="20">
        <v>343</v>
      </c>
      <c r="B345" s="9" t="s">
        <v>56</v>
      </c>
      <c r="C345" s="12">
        <v>56</v>
      </c>
      <c r="D345" s="8" t="s">
        <v>72</v>
      </c>
      <c r="E345" s="34" t="s">
        <v>52</v>
      </c>
      <c r="F345" s="13">
        <v>9</v>
      </c>
      <c r="G345" s="13">
        <v>90</v>
      </c>
      <c r="H345" s="12">
        <v>3</v>
      </c>
      <c r="I345" s="8" t="s">
        <v>4</v>
      </c>
      <c r="J345" s="8" t="s">
        <v>53</v>
      </c>
      <c r="K345" s="9">
        <v>10000</v>
      </c>
      <c r="L345" s="8" t="s">
        <v>83</v>
      </c>
    </row>
    <row r="346" spans="1:12" ht="50" customHeight="1" x14ac:dyDescent="0.15">
      <c r="A346" s="20">
        <v>344</v>
      </c>
      <c r="B346" s="9" t="s">
        <v>56</v>
      </c>
      <c r="C346" s="12">
        <v>57</v>
      </c>
      <c r="D346" s="8" t="s">
        <v>77</v>
      </c>
      <c r="E346" s="34" t="s">
        <v>47</v>
      </c>
      <c r="F346" s="13">
        <v>9</v>
      </c>
      <c r="G346" s="13">
        <v>75</v>
      </c>
      <c r="H346" s="12">
        <v>3</v>
      </c>
      <c r="I346" s="8" t="s">
        <v>80</v>
      </c>
      <c r="J346" s="8" t="s">
        <v>46</v>
      </c>
      <c r="K346" s="9">
        <v>7000</v>
      </c>
      <c r="L346" s="8" t="s">
        <v>83</v>
      </c>
    </row>
    <row r="347" spans="1:12" ht="50" customHeight="1" x14ac:dyDescent="0.15">
      <c r="A347" s="20">
        <v>345</v>
      </c>
      <c r="B347" s="9" t="s">
        <v>56</v>
      </c>
      <c r="C347" s="12">
        <v>57</v>
      </c>
      <c r="D347" s="8" t="s">
        <v>77</v>
      </c>
      <c r="E347" s="34" t="s">
        <v>52</v>
      </c>
      <c r="F347" s="13">
        <v>9</v>
      </c>
      <c r="G347" s="13">
        <v>75</v>
      </c>
      <c r="H347" s="12">
        <v>3</v>
      </c>
      <c r="I347" s="8" t="s">
        <v>80</v>
      </c>
      <c r="J347" s="8" t="s">
        <v>46</v>
      </c>
      <c r="K347" s="9">
        <v>7000</v>
      </c>
      <c r="L347" s="8" t="s">
        <v>82</v>
      </c>
    </row>
    <row r="348" spans="1:12" ht="50" customHeight="1" x14ac:dyDescent="0.15">
      <c r="A348" s="20">
        <v>346</v>
      </c>
      <c r="B348" s="9" t="s">
        <v>56</v>
      </c>
      <c r="C348" s="12">
        <v>57</v>
      </c>
      <c r="D348" s="8" t="s">
        <v>77</v>
      </c>
      <c r="E348" s="34" t="s">
        <v>52</v>
      </c>
      <c r="F348" s="13">
        <v>9</v>
      </c>
      <c r="G348" s="13">
        <v>75</v>
      </c>
      <c r="H348" s="12">
        <v>3</v>
      </c>
      <c r="I348" s="8" t="s">
        <v>80</v>
      </c>
      <c r="J348" s="8" t="s">
        <v>46</v>
      </c>
      <c r="K348" s="9">
        <v>7000</v>
      </c>
      <c r="L348" s="8" t="s">
        <v>82</v>
      </c>
    </row>
    <row r="349" spans="1:12" ht="50" customHeight="1" x14ac:dyDescent="0.15">
      <c r="A349" s="20">
        <v>347</v>
      </c>
      <c r="B349" s="9" t="s">
        <v>56</v>
      </c>
      <c r="C349" s="12">
        <v>57</v>
      </c>
      <c r="D349" s="8" t="s">
        <v>77</v>
      </c>
      <c r="E349" s="34" t="s">
        <v>52</v>
      </c>
      <c r="F349" s="13">
        <v>9</v>
      </c>
      <c r="G349" s="13">
        <v>75</v>
      </c>
      <c r="H349" s="12">
        <v>3</v>
      </c>
      <c r="I349" s="8" t="s">
        <v>80</v>
      </c>
      <c r="J349" s="8" t="s">
        <v>46</v>
      </c>
      <c r="K349" s="9">
        <v>7000</v>
      </c>
      <c r="L349" s="8" t="s">
        <v>82</v>
      </c>
    </row>
    <row r="350" spans="1:12" ht="50" customHeight="1" x14ac:dyDescent="0.15">
      <c r="A350" s="20">
        <v>348</v>
      </c>
      <c r="B350" s="9" t="s">
        <v>56</v>
      </c>
      <c r="C350" s="12">
        <v>57</v>
      </c>
      <c r="D350" s="8" t="s">
        <v>77</v>
      </c>
      <c r="E350" s="34" t="s">
        <v>52</v>
      </c>
      <c r="F350" s="13">
        <v>9</v>
      </c>
      <c r="G350" s="13">
        <v>75</v>
      </c>
      <c r="H350" s="12">
        <v>3</v>
      </c>
      <c r="I350" s="8" t="s">
        <v>80</v>
      </c>
      <c r="J350" s="8" t="s">
        <v>46</v>
      </c>
      <c r="K350" s="9">
        <v>7000</v>
      </c>
      <c r="L350" s="8" t="s">
        <v>82</v>
      </c>
    </row>
    <row r="351" spans="1:12" ht="50" customHeight="1" x14ac:dyDescent="0.15">
      <c r="A351" s="20">
        <v>349</v>
      </c>
      <c r="B351" s="9" t="s">
        <v>56</v>
      </c>
      <c r="C351" s="12">
        <v>57</v>
      </c>
      <c r="D351" s="8" t="s">
        <v>77</v>
      </c>
      <c r="E351" s="34" t="s">
        <v>52</v>
      </c>
      <c r="F351" s="13">
        <v>9</v>
      </c>
      <c r="G351" s="13">
        <v>75</v>
      </c>
      <c r="H351" s="12">
        <v>3</v>
      </c>
      <c r="I351" s="8" t="s">
        <v>80</v>
      </c>
      <c r="J351" s="8" t="s">
        <v>46</v>
      </c>
      <c r="K351" s="9">
        <v>7000</v>
      </c>
      <c r="L351" s="8" t="s">
        <v>82</v>
      </c>
    </row>
    <row r="352" spans="1:12" ht="50" customHeight="1" x14ac:dyDescent="0.15">
      <c r="A352" s="20">
        <v>350</v>
      </c>
      <c r="B352" s="9" t="s">
        <v>56</v>
      </c>
      <c r="C352" s="12">
        <v>57</v>
      </c>
      <c r="D352" s="8" t="s">
        <v>77</v>
      </c>
      <c r="E352" s="34" t="s">
        <v>47</v>
      </c>
      <c r="F352" s="13">
        <v>9</v>
      </c>
      <c r="G352" s="13">
        <v>75</v>
      </c>
      <c r="H352" s="12">
        <v>3</v>
      </c>
      <c r="I352" s="8" t="s">
        <v>80</v>
      </c>
      <c r="J352" s="8" t="s">
        <v>46</v>
      </c>
      <c r="K352" s="9">
        <v>7000</v>
      </c>
      <c r="L352" s="8" t="s">
        <v>82</v>
      </c>
    </row>
    <row r="353" spans="1:12" ht="50" customHeight="1" x14ac:dyDescent="0.15">
      <c r="A353" s="20">
        <v>351</v>
      </c>
      <c r="B353" s="9" t="s">
        <v>56</v>
      </c>
      <c r="C353" s="12">
        <v>57</v>
      </c>
      <c r="D353" s="8" t="s">
        <v>77</v>
      </c>
      <c r="E353" s="34" t="s">
        <v>47</v>
      </c>
      <c r="F353" s="13">
        <v>9</v>
      </c>
      <c r="G353" s="13">
        <v>75</v>
      </c>
      <c r="H353" s="12">
        <v>3</v>
      </c>
      <c r="I353" s="8" t="s">
        <v>80</v>
      </c>
      <c r="J353" s="8" t="s">
        <v>46</v>
      </c>
      <c r="K353" s="9">
        <v>7000</v>
      </c>
      <c r="L353" s="8" t="s">
        <v>82</v>
      </c>
    </row>
    <row r="354" spans="1:12" ht="50" customHeight="1" x14ac:dyDescent="0.15">
      <c r="A354" s="20">
        <v>352</v>
      </c>
      <c r="B354" s="9" t="s">
        <v>56</v>
      </c>
      <c r="C354" s="12">
        <v>57</v>
      </c>
      <c r="D354" s="8" t="s">
        <v>77</v>
      </c>
      <c r="E354" s="34" t="s">
        <v>47</v>
      </c>
      <c r="F354" s="13">
        <v>9</v>
      </c>
      <c r="G354" s="13">
        <v>75</v>
      </c>
      <c r="H354" s="12">
        <v>3</v>
      </c>
      <c r="I354" s="8" t="s">
        <v>80</v>
      </c>
      <c r="J354" s="8" t="s">
        <v>46</v>
      </c>
      <c r="K354" s="9">
        <v>7000</v>
      </c>
      <c r="L354" s="8" t="s">
        <v>82</v>
      </c>
    </row>
    <row r="355" spans="1:12" ht="50" customHeight="1" x14ac:dyDescent="0.15">
      <c r="A355" s="20">
        <v>353</v>
      </c>
      <c r="B355" s="9" t="s">
        <v>56</v>
      </c>
      <c r="C355" s="12">
        <v>58</v>
      </c>
      <c r="D355" s="8" t="s">
        <v>77</v>
      </c>
      <c r="E355" s="34">
        <v>8</v>
      </c>
      <c r="F355" s="13">
        <v>9</v>
      </c>
      <c r="G355" s="13">
        <v>75</v>
      </c>
      <c r="H355" s="12">
        <v>3</v>
      </c>
      <c r="I355" s="8" t="s">
        <v>80</v>
      </c>
      <c r="J355" s="8" t="s">
        <v>46</v>
      </c>
      <c r="K355" s="9">
        <v>7000</v>
      </c>
      <c r="L355" s="8" t="s">
        <v>82</v>
      </c>
    </row>
    <row r="356" spans="1:12" ht="50" customHeight="1" x14ac:dyDescent="0.15">
      <c r="A356" s="20">
        <v>354</v>
      </c>
      <c r="B356" s="9" t="s">
        <v>56</v>
      </c>
      <c r="C356" s="12">
        <v>58</v>
      </c>
      <c r="D356" s="8" t="s">
        <v>77</v>
      </c>
      <c r="E356" s="34">
        <v>8</v>
      </c>
      <c r="F356" s="13">
        <v>9</v>
      </c>
      <c r="G356" s="13">
        <v>75</v>
      </c>
      <c r="H356" s="12">
        <v>3</v>
      </c>
      <c r="I356" s="8" t="s">
        <v>80</v>
      </c>
      <c r="J356" s="8" t="s">
        <v>46</v>
      </c>
      <c r="K356" s="9">
        <v>7000</v>
      </c>
      <c r="L356" s="8" t="s">
        <v>82</v>
      </c>
    </row>
    <row r="357" spans="1:12" ht="50" customHeight="1" x14ac:dyDescent="0.15">
      <c r="A357" s="20">
        <v>355</v>
      </c>
      <c r="B357" s="9" t="s">
        <v>56</v>
      </c>
      <c r="C357" s="12">
        <v>58</v>
      </c>
      <c r="D357" s="8" t="s">
        <v>77</v>
      </c>
      <c r="E357" s="34">
        <v>8</v>
      </c>
      <c r="F357" s="13">
        <v>9</v>
      </c>
      <c r="G357" s="13">
        <v>75</v>
      </c>
      <c r="H357" s="12">
        <v>3</v>
      </c>
      <c r="I357" s="8" t="s">
        <v>80</v>
      </c>
      <c r="J357" s="8" t="s">
        <v>46</v>
      </c>
      <c r="K357" s="9">
        <v>7000</v>
      </c>
      <c r="L357" s="8" t="s">
        <v>82</v>
      </c>
    </row>
    <row r="358" spans="1:12" ht="50" customHeight="1" x14ac:dyDescent="0.15">
      <c r="A358" s="20">
        <v>356</v>
      </c>
      <c r="B358" s="9" t="s">
        <v>56</v>
      </c>
      <c r="C358" s="12">
        <v>58</v>
      </c>
      <c r="D358" s="8" t="s">
        <v>77</v>
      </c>
      <c r="E358" s="34">
        <v>8</v>
      </c>
      <c r="F358" s="13">
        <v>9</v>
      </c>
      <c r="G358" s="13">
        <v>75</v>
      </c>
      <c r="H358" s="12">
        <v>3</v>
      </c>
      <c r="I358" s="8" t="s">
        <v>80</v>
      </c>
      <c r="J358" s="8" t="s">
        <v>46</v>
      </c>
      <c r="K358" s="9">
        <v>7000</v>
      </c>
      <c r="L358" s="8" t="s">
        <v>82</v>
      </c>
    </row>
    <row r="359" spans="1:12" ht="50" customHeight="1" x14ac:dyDescent="0.15">
      <c r="A359" s="20">
        <v>357</v>
      </c>
      <c r="B359" s="9" t="s">
        <v>56</v>
      </c>
      <c r="C359" s="12">
        <v>58</v>
      </c>
      <c r="D359" s="8" t="s">
        <v>77</v>
      </c>
      <c r="E359" s="34">
        <v>8</v>
      </c>
      <c r="F359" s="13">
        <v>9</v>
      </c>
      <c r="G359" s="13">
        <v>75</v>
      </c>
      <c r="H359" s="12">
        <v>3</v>
      </c>
      <c r="I359" s="8" t="s">
        <v>80</v>
      </c>
      <c r="J359" s="8" t="s">
        <v>46</v>
      </c>
      <c r="K359" s="9">
        <v>7000</v>
      </c>
      <c r="L359" s="8" t="s">
        <v>82</v>
      </c>
    </row>
    <row r="360" spans="1:12" ht="50" customHeight="1" x14ac:dyDescent="0.15">
      <c r="A360" s="20">
        <v>358</v>
      </c>
      <c r="B360" s="9" t="s">
        <v>56</v>
      </c>
      <c r="C360" s="12">
        <v>58</v>
      </c>
      <c r="D360" s="8" t="s">
        <v>77</v>
      </c>
      <c r="E360" s="34">
        <v>8</v>
      </c>
      <c r="F360" s="13">
        <v>9</v>
      </c>
      <c r="G360" s="13">
        <v>75</v>
      </c>
      <c r="H360" s="12">
        <v>3</v>
      </c>
      <c r="I360" s="8" t="s">
        <v>80</v>
      </c>
      <c r="J360" s="8" t="s">
        <v>46</v>
      </c>
      <c r="K360" s="9">
        <v>7000</v>
      </c>
      <c r="L360" s="8" t="s">
        <v>82</v>
      </c>
    </row>
    <row r="361" spans="1:12" ht="50" customHeight="1" x14ac:dyDescent="0.15">
      <c r="A361" s="20">
        <v>359</v>
      </c>
      <c r="B361" s="9" t="s">
        <v>56</v>
      </c>
      <c r="C361" s="12">
        <v>59</v>
      </c>
      <c r="D361" s="8" t="s">
        <v>77</v>
      </c>
      <c r="E361" s="34">
        <v>8</v>
      </c>
      <c r="F361" s="13">
        <v>9</v>
      </c>
      <c r="G361" s="13">
        <v>75</v>
      </c>
      <c r="H361" s="12">
        <v>3</v>
      </c>
      <c r="I361" s="8" t="s">
        <v>80</v>
      </c>
      <c r="J361" s="8" t="s">
        <v>46</v>
      </c>
      <c r="K361" s="9">
        <v>7000</v>
      </c>
      <c r="L361" s="8" t="s">
        <v>83</v>
      </c>
    </row>
    <row r="362" spans="1:12" ht="50" customHeight="1" x14ac:dyDescent="0.15">
      <c r="A362" s="20">
        <v>360</v>
      </c>
      <c r="B362" s="9" t="s">
        <v>56</v>
      </c>
      <c r="C362" s="12">
        <v>59</v>
      </c>
      <c r="D362" s="8" t="s">
        <v>77</v>
      </c>
      <c r="E362" s="34" t="s">
        <v>47</v>
      </c>
      <c r="F362" s="13">
        <v>9</v>
      </c>
      <c r="G362" s="13">
        <v>75</v>
      </c>
      <c r="H362" s="12">
        <v>3</v>
      </c>
      <c r="I362" s="8" t="s">
        <v>80</v>
      </c>
      <c r="J362" s="8" t="s">
        <v>46</v>
      </c>
      <c r="K362" s="9">
        <v>7000</v>
      </c>
      <c r="L362" s="8" t="s">
        <v>83</v>
      </c>
    </row>
    <row r="363" spans="1:12" ht="50" customHeight="1" x14ac:dyDescent="0.15">
      <c r="A363" s="20">
        <v>361</v>
      </c>
      <c r="B363" s="9" t="s">
        <v>56</v>
      </c>
      <c r="C363" s="12">
        <v>59</v>
      </c>
      <c r="D363" s="8" t="s">
        <v>77</v>
      </c>
      <c r="E363" s="34" t="s">
        <v>52</v>
      </c>
      <c r="F363" s="13">
        <v>9</v>
      </c>
      <c r="G363" s="13">
        <v>75</v>
      </c>
      <c r="H363" s="12">
        <v>3</v>
      </c>
      <c r="I363" s="8" t="s">
        <v>80</v>
      </c>
      <c r="J363" s="8" t="s">
        <v>46</v>
      </c>
      <c r="K363" s="9">
        <v>7000</v>
      </c>
      <c r="L363" s="8" t="s">
        <v>82</v>
      </c>
    </row>
    <row r="364" spans="1:12" ht="50" customHeight="1" x14ac:dyDescent="0.15">
      <c r="A364" s="20">
        <v>362</v>
      </c>
      <c r="B364" s="9" t="s">
        <v>56</v>
      </c>
      <c r="C364" s="12">
        <v>59</v>
      </c>
      <c r="D364" s="8" t="s">
        <v>77</v>
      </c>
      <c r="E364" s="34" t="s">
        <v>52</v>
      </c>
      <c r="F364" s="13">
        <v>9</v>
      </c>
      <c r="G364" s="13">
        <v>75</v>
      </c>
      <c r="H364" s="12">
        <v>3</v>
      </c>
      <c r="I364" s="8" t="s">
        <v>80</v>
      </c>
      <c r="J364" s="8" t="s">
        <v>46</v>
      </c>
      <c r="K364" s="9">
        <v>7000</v>
      </c>
      <c r="L364" s="8" t="s">
        <v>82</v>
      </c>
    </row>
    <row r="365" spans="1:12" ht="50" customHeight="1" x14ac:dyDescent="0.15">
      <c r="A365" s="20">
        <v>363</v>
      </c>
      <c r="B365" s="9" t="s">
        <v>56</v>
      </c>
      <c r="C365" s="12">
        <v>59</v>
      </c>
      <c r="D365" s="8" t="s">
        <v>77</v>
      </c>
      <c r="E365" s="34" t="s">
        <v>52</v>
      </c>
      <c r="F365" s="13">
        <v>9</v>
      </c>
      <c r="G365" s="13">
        <v>75</v>
      </c>
      <c r="H365" s="12">
        <v>3</v>
      </c>
      <c r="I365" s="8" t="s">
        <v>80</v>
      </c>
      <c r="J365" s="8" t="s">
        <v>46</v>
      </c>
      <c r="K365" s="9">
        <v>7000</v>
      </c>
      <c r="L365" s="8" t="s">
        <v>82</v>
      </c>
    </row>
    <row r="366" spans="1:12" ht="50" customHeight="1" x14ac:dyDescent="0.15">
      <c r="A366" s="20">
        <v>364</v>
      </c>
      <c r="B366" s="9" t="s">
        <v>56</v>
      </c>
      <c r="C366" s="12">
        <v>59</v>
      </c>
      <c r="D366" s="8" t="s">
        <v>77</v>
      </c>
      <c r="E366" s="34" t="s">
        <v>52</v>
      </c>
      <c r="F366" s="13">
        <v>9</v>
      </c>
      <c r="G366" s="13">
        <v>75</v>
      </c>
      <c r="H366" s="12">
        <v>3</v>
      </c>
      <c r="I366" s="8" t="s">
        <v>80</v>
      </c>
      <c r="J366" s="8" t="s">
        <v>46</v>
      </c>
      <c r="K366" s="9">
        <v>7000</v>
      </c>
      <c r="L366" s="8" t="s">
        <v>82</v>
      </c>
    </row>
    <row r="367" spans="1:12" ht="50" customHeight="1" x14ac:dyDescent="0.15">
      <c r="A367" s="20">
        <v>365</v>
      </c>
      <c r="B367" s="9" t="s">
        <v>56</v>
      </c>
      <c r="C367" s="12">
        <v>59</v>
      </c>
      <c r="D367" s="8" t="s">
        <v>77</v>
      </c>
      <c r="E367" s="34">
        <v>8</v>
      </c>
      <c r="F367" s="13">
        <v>9</v>
      </c>
      <c r="G367" s="13">
        <v>75</v>
      </c>
      <c r="H367" s="12">
        <v>3</v>
      </c>
      <c r="I367" s="8" t="s">
        <v>80</v>
      </c>
      <c r="J367" s="8" t="s">
        <v>46</v>
      </c>
      <c r="K367" s="9">
        <v>7000</v>
      </c>
      <c r="L367" s="8" t="s">
        <v>82</v>
      </c>
    </row>
    <row r="368" spans="1:12" ht="50" customHeight="1" x14ac:dyDescent="0.15">
      <c r="A368" s="20">
        <v>366</v>
      </c>
      <c r="B368" s="9" t="s">
        <v>56</v>
      </c>
      <c r="C368" s="12">
        <v>59</v>
      </c>
      <c r="D368" s="8" t="s">
        <v>77</v>
      </c>
      <c r="E368" s="34">
        <v>8</v>
      </c>
      <c r="F368" s="13">
        <v>9</v>
      </c>
      <c r="G368" s="13">
        <v>75</v>
      </c>
      <c r="H368" s="12">
        <v>3</v>
      </c>
      <c r="I368" s="8" t="s">
        <v>80</v>
      </c>
      <c r="J368" s="8" t="s">
        <v>46</v>
      </c>
      <c r="K368" s="9">
        <v>7000</v>
      </c>
      <c r="L368" s="8" t="s">
        <v>82</v>
      </c>
    </row>
    <row r="369" spans="1:12" ht="50" customHeight="1" x14ac:dyDescent="0.15">
      <c r="A369" s="20">
        <v>367</v>
      </c>
      <c r="B369" s="9" t="s">
        <v>56</v>
      </c>
      <c r="C369" s="12">
        <v>59</v>
      </c>
      <c r="D369" s="8" t="s">
        <v>77</v>
      </c>
      <c r="E369" s="34" t="s">
        <v>47</v>
      </c>
      <c r="F369" s="13">
        <v>9</v>
      </c>
      <c r="G369" s="13">
        <v>75</v>
      </c>
      <c r="H369" s="12">
        <v>3</v>
      </c>
      <c r="I369" s="8" t="s">
        <v>80</v>
      </c>
      <c r="J369" s="8" t="s">
        <v>46</v>
      </c>
      <c r="K369" s="9">
        <v>7000</v>
      </c>
      <c r="L369" s="8" t="s">
        <v>82</v>
      </c>
    </row>
    <row r="370" spans="1:12" ht="50" customHeight="1" x14ac:dyDescent="0.15">
      <c r="A370" s="20">
        <v>368</v>
      </c>
      <c r="B370" s="9" t="s">
        <v>56</v>
      </c>
      <c r="C370" s="12">
        <v>59</v>
      </c>
      <c r="D370" s="8" t="s">
        <v>77</v>
      </c>
      <c r="E370" s="34">
        <v>8</v>
      </c>
      <c r="F370" s="13">
        <v>9</v>
      </c>
      <c r="G370" s="13">
        <v>75</v>
      </c>
      <c r="H370" s="12">
        <v>3</v>
      </c>
      <c r="I370" s="8" t="s">
        <v>80</v>
      </c>
      <c r="J370" s="8" t="s">
        <v>46</v>
      </c>
      <c r="K370" s="9">
        <v>7000</v>
      </c>
      <c r="L370" s="8" t="s">
        <v>82</v>
      </c>
    </row>
    <row r="371" spans="1:12" ht="50" customHeight="1" x14ac:dyDescent="0.15">
      <c r="A371" s="20">
        <v>369</v>
      </c>
      <c r="B371" s="9" t="s">
        <v>56</v>
      </c>
      <c r="C371" s="12">
        <v>59</v>
      </c>
      <c r="D371" s="8" t="s">
        <v>77</v>
      </c>
      <c r="E371" s="34" t="s">
        <v>47</v>
      </c>
      <c r="F371" s="13">
        <v>9</v>
      </c>
      <c r="G371" s="13">
        <v>75</v>
      </c>
      <c r="H371" s="12">
        <v>3</v>
      </c>
      <c r="I371" s="8" t="s">
        <v>80</v>
      </c>
      <c r="J371" s="8" t="s">
        <v>46</v>
      </c>
      <c r="K371" s="9">
        <v>7000</v>
      </c>
      <c r="L371" s="8" t="s">
        <v>82</v>
      </c>
    </row>
    <row r="372" spans="1:12" ht="50" customHeight="1" x14ac:dyDescent="0.15">
      <c r="A372" s="20">
        <v>370</v>
      </c>
      <c r="B372" s="9" t="s">
        <v>56</v>
      </c>
      <c r="C372" s="12">
        <v>59</v>
      </c>
      <c r="D372" s="8" t="s">
        <v>77</v>
      </c>
      <c r="E372" s="34" t="s">
        <v>47</v>
      </c>
      <c r="F372" s="13">
        <v>9</v>
      </c>
      <c r="G372" s="13">
        <v>75</v>
      </c>
      <c r="H372" s="12">
        <v>3</v>
      </c>
      <c r="I372" s="8" t="s">
        <v>80</v>
      </c>
      <c r="J372" s="8" t="s">
        <v>46</v>
      </c>
      <c r="K372" s="9">
        <v>7000</v>
      </c>
      <c r="L372" s="8" t="s">
        <v>82</v>
      </c>
    </row>
    <row r="373" spans="1:12" ht="50" customHeight="1" x14ac:dyDescent="0.15">
      <c r="A373" s="20">
        <v>371</v>
      </c>
      <c r="B373" s="9" t="s">
        <v>56</v>
      </c>
      <c r="C373" s="12">
        <v>59</v>
      </c>
      <c r="D373" s="8" t="s">
        <v>77</v>
      </c>
      <c r="E373" s="34">
        <v>8</v>
      </c>
      <c r="F373" s="13">
        <v>9</v>
      </c>
      <c r="G373" s="13">
        <v>75</v>
      </c>
      <c r="H373" s="12">
        <v>3</v>
      </c>
      <c r="I373" s="8" t="s">
        <v>80</v>
      </c>
      <c r="J373" s="8" t="s">
        <v>46</v>
      </c>
      <c r="K373" s="9">
        <v>7000</v>
      </c>
      <c r="L373" s="8" t="s">
        <v>82</v>
      </c>
    </row>
    <row r="374" spans="1:12" ht="50" customHeight="1" x14ac:dyDescent="0.15">
      <c r="A374" s="20">
        <v>372</v>
      </c>
      <c r="B374" s="9" t="s">
        <v>56</v>
      </c>
      <c r="C374" s="12">
        <v>59</v>
      </c>
      <c r="D374" s="8" t="s">
        <v>77</v>
      </c>
      <c r="E374" s="34" t="s">
        <v>47</v>
      </c>
      <c r="F374" s="13">
        <v>9</v>
      </c>
      <c r="G374" s="13">
        <v>75</v>
      </c>
      <c r="H374" s="12">
        <v>3</v>
      </c>
      <c r="I374" s="8" t="s">
        <v>80</v>
      </c>
      <c r="J374" s="8" t="s">
        <v>46</v>
      </c>
      <c r="K374" s="9">
        <v>7000</v>
      </c>
      <c r="L374" s="8" t="s">
        <v>82</v>
      </c>
    </row>
    <row r="375" spans="1:12" ht="50" customHeight="1" x14ac:dyDescent="0.15">
      <c r="A375" s="20">
        <v>373</v>
      </c>
      <c r="B375" s="9" t="s">
        <v>56</v>
      </c>
      <c r="C375" s="12">
        <v>59</v>
      </c>
      <c r="D375" s="8" t="s">
        <v>77</v>
      </c>
      <c r="E375" s="34" t="s">
        <v>47</v>
      </c>
      <c r="F375" s="13">
        <v>9</v>
      </c>
      <c r="G375" s="13">
        <v>75</v>
      </c>
      <c r="H375" s="12">
        <v>3</v>
      </c>
      <c r="I375" s="8" t="s">
        <v>80</v>
      </c>
      <c r="J375" s="8" t="s">
        <v>46</v>
      </c>
      <c r="K375" s="9">
        <v>7000</v>
      </c>
      <c r="L375" s="8" t="s">
        <v>82</v>
      </c>
    </row>
    <row r="376" spans="1:12" ht="50" customHeight="1" x14ac:dyDescent="0.15">
      <c r="A376" s="23">
        <v>374</v>
      </c>
      <c r="B376" s="24" t="s">
        <v>56</v>
      </c>
      <c r="C376" s="27">
        <v>59</v>
      </c>
      <c r="D376" s="25" t="s">
        <v>77</v>
      </c>
      <c r="E376" s="34" t="s">
        <v>47</v>
      </c>
      <c r="F376" s="26">
        <v>9</v>
      </c>
      <c r="G376" s="26">
        <v>75</v>
      </c>
      <c r="H376" s="27">
        <v>3</v>
      </c>
      <c r="I376" s="25" t="s">
        <v>80</v>
      </c>
      <c r="J376" s="25" t="s">
        <v>46</v>
      </c>
      <c r="K376" s="24">
        <v>7000</v>
      </c>
      <c r="L376" s="8" t="s">
        <v>82</v>
      </c>
    </row>
    <row r="377" spans="1:12" ht="97" customHeight="1" x14ac:dyDescent="0.15">
      <c r="F377" s="11"/>
      <c r="G377" s="11"/>
    </row>
    <row r="378" spans="1:12" ht="20" customHeight="1" x14ac:dyDescent="0.15">
      <c r="F378" s="11"/>
      <c r="G378" s="11"/>
    </row>
    <row r="379" spans="1:12" ht="20" customHeight="1" x14ac:dyDescent="0.15">
      <c r="F379" s="11"/>
      <c r="G379" s="11"/>
    </row>
    <row r="380" spans="1:12" ht="20" customHeight="1" x14ac:dyDescent="0.15">
      <c r="F380" s="11"/>
      <c r="G380" s="11"/>
    </row>
    <row r="381" spans="1:12" ht="20" customHeight="1" x14ac:dyDescent="0.15">
      <c r="F381" s="11"/>
      <c r="G381" s="11"/>
    </row>
    <row r="382" spans="1:12" ht="20" customHeight="1" x14ac:dyDescent="0.15">
      <c r="F382" s="11"/>
      <c r="G382" s="11"/>
    </row>
    <row r="383" spans="1:12" ht="20" customHeight="1" x14ac:dyDescent="0.15">
      <c r="F383" s="11"/>
      <c r="G383" s="11"/>
    </row>
    <row r="384" spans="1:12" ht="20" customHeight="1" x14ac:dyDescent="0.15">
      <c r="F384" s="11"/>
      <c r="G384" s="11"/>
    </row>
    <row r="385" spans="6:7" ht="20" customHeight="1" x14ac:dyDescent="0.15">
      <c r="F385" s="11"/>
      <c r="G385" s="11"/>
    </row>
    <row r="386" spans="6:7" ht="20" customHeight="1" x14ac:dyDescent="0.15">
      <c r="F386" s="11"/>
      <c r="G386" s="11"/>
    </row>
    <row r="387" spans="6:7" ht="20" customHeight="1" x14ac:dyDescent="0.15">
      <c r="F387" s="11"/>
      <c r="G387" s="11"/>
    </row>
    <row r="388" spans="6:7" ht="20" customHeight="1" x14ac:dyDescent="0.15">
      <c r="F388" s="11"/>
      <c r="G388" s="11"/>
    </row>
    <row r="389" spans="6:7" ht="20" customHeight="1" x14ac:dyDescent="0.15">
      <c r="F389" s="11"/>
      <c r="G389" s="11"/>
    </row>
  </sheetData>
  <mergeCells count="5">
    <mergeCell ref="T2:U2"/>
    <mergeCell ref="N1:X1"/>
    <mergeCell ref="N2:O2"/>
    <mergeCell ref="Q2:R2"/>
    <mergeCell ref="A1:L1"/>
  </mergeCells>
  <phoneticPr fontId="12" type="noConversion"/>
  <pageMargins left="1" right="1" top="1" bottom="1" header="0.25" footer="0.25"/>
  <pageSetup orientation="portrait"/>
  <headerFooter>
    <oddFooter>&amp;C&amp;"Helvetica Neue,Regular"&amp;12&amp;K000000&amp;P</oddFooter>
  </headerFooter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2E4A-ABAF-604A-B85A-6C4183857A45}">
  <dimension ref="A1:K76"/>
  <sheetViews>
    <sheetView zoomScale="125" zoomScaleNormal="170" workbookViewId="0">
      <selection activeCell="E18" sqref="E18"/>
    </sheetView>
  </sheetViews>
  <sheetFormatPr baseColWidth="10" defaultRowHeight="13" x14ac:dyDescent="0.15"/>
  <cols>
    <col min="1" max="11" width="13.83203125" customWidth="1"/>
  </cols>
  <sheetData>
    <row r="1" spans="1:11" ht="49" customHeight="1" x14ac:dyDescent="0.15">
      <c r="A1" s="67" t="s">
        <v>70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7" customHeight="1" x14ac:dyDescent="0.15"/>
    <row r="3" spans="1:11" ht="27" customHeight="1" x14ac:dyDescent="0.15"/>
    <row r="4" spans="1:11" ht="27" customHeight="1" x14ac:dyDescent="0.15">
      <c r="B4" s="32" t="s">
        <v>86</v>
      </c>
      <c r="C4" s="31" t="s">
        <v>70</v>
      </c>
    </row>
    <row r="5" spans="1:11" ht="27" customHeight="1" x14ac:dyDescent="0.15">
      <c r="B5" s="31" t="s">
        <v>55</v>
      </c>
      <c r="C5" s="17">
        <v>37.074074074074076</v>
      </c>
    </row>
    <row r="6" spans="1:11" ht="27" customHeight="1" x14ac:dyDescent="0.15">
      <c r="B6" s="31" t="s">
        <v>56</v>
      </c>
      <c r="C6" s="17">
        <v>47.405405405405403</v>
      </c>
    </row>
    <row r="7" spans="1:11" ht="27" customHeight="1" x14ac:dyDescent="0.15"/>
    <row r="8" spans="1:11" ht="27" customHeight="1" x14ac:dyDescent="0.15"/>
    <row r="9" spans="1:11" ht="27" customHeight="1" x14ac:dyDescent="0.15"/>
    <row r="10" spans="1:11" ht="27" customHeight="1" x14ac:dyDescent="0.15"/>
    <row r="11" spans="1:11" ht="27" customHeight="1" x14ac:dyDescent="0.15"/>
    <row r="12" spans="1:11" ht="27" customHeight="1" x14ac:dyDescent="0.15"/>
    <row r="13" spans="1:11" ht="27" customHeight="1" x14ac:dyDescent="0.15"/>
    <row r="14" spans="1:11" ht="27" customHeight="1" x14ac:dyDescent="0.15"/>
    <row r="15" spans="1:11" ht="27" customHeight="1" x14ac:dyDescent="0.15"/>
    <row r="16" spans="1:11" ht="27" customHeight="1" x14ac:dyDescent="0.15"/>
    <row r="17" ht="27" customHeight="1" x14ac:dyDescent="0.15"/>
    <row r="18" ht="27" customHeight="1" x14ac:dyDescent="0.15"/>
    <row r="19" ht="27" customHeight="1" x14ac:dyDescent="0.15"/>
    <row r="20" ht="27" customHeight="1" x14ac:dyDescent="0.15"/>
    <row r="21" ht="27" customHeight="1" x14ac:dyDescent="0.15"/>
    <row r="22" ht="27" customHeight="1" x14ac:dyDescent="0.15"/>
    <row r="23" ht="27" customHeight="1" x14ac:dyDescent="0.15"/>
    <row r="24" ht="27" customHeight="1" x14ac:dyDescent="0.15"/>
    <row r="25" ht="27" customHeight="1" x14ac:dyDescent="0.15"/>
    <row r="26" ht="27" customHeight="1" x14ac:dyDescent="0.15"/>
    <row r="27" ht="27" customHeight="1" x14ac:dyDescent="0.15"/>
    <row r="28" ht="27" customHeight="1" x14ac:dyDescent="0.15"/>
    <row r="29" ht="27" customHeight="1" x14ac:dyDescent="0.15"/>
    <row r="30" ht="27" customHeight="1" x14ac:dyDescent="0.15"/>
    <row r="31" ht="27" customHeight="1" x14ac:dyDescent="0.15"/>
    <row r="32" ht="27" customHeight="1" x14ac:dyDescent="0.15"/>
    <row r="33" ht="27" customHeight="1" x14ac:dyDescent="0.15"/>
    <row r="34" ht="27" customHeight="1" x14ac:dyDescent="0.15"/>
    <row r="35" ht="27" customHeight="1" x14ac:dyDescent="0.15"/>
    <row r="36" ht="27" customHeight="1" x14ac:dyDescent="0.15"/>
    <row r="37" ht="27" customHeight="1" x14ac:dyDescent="0.15"/>
    <row r="38" ht="27" customHeight="1" x14ac:dyDescent="0.15"/>
    <row r="39" ht="27" customHeight="1" x14ac:dyDescent="0.15"/>
    <row r="40" ht="27" customHeight="1" x14ac:dyDescent="0.15"/>
    <row r="41" ht="27" customHeight="1" x14ac:dyDescent="0.15"/>
    <row r="42" ht="27" customHeight="1" x14ac:dyDescent="0.15"/>
    <row r="43" ht="27" customHeight="1" x14ac:dyDescent="0.15"/>
    <row r="44" ht="27" customHeight="1" x14ac:dyDescent="0.15"/>
    <row r="45" ht="27" customHeight="1" x14ac:dyDescent="0.15"/>
    <row r="46" ht="27" customHeight="1" x14ac:dyDescent="0.15"/>
    <row r="47" ht="27" customHeight="1" x14ac:dyDescent="0.15"/>
    <row r="48" ht="27" customHeight="1" x14ac:dyDescent="0.15"/>
    <row r="49" ht="27" customHeight="1" x14ac:dyDescent="0.15"/>
    <row r="50" ht="27" customHeight="1" x14ac:dyDescent="0.15"/>
    <row r="51" ht="27" customHeight="1" x14ac:dyDescent="0.15"/>
    <row r="52" ht="27" customHeight="1" x14ac:dyDescent="0.15"/>
    <row r="53" ht="27" customHeight="1" x14ac:dyDescent="0.15"/>
    <row r="54" ht="27" customHeight="1" x14ac:dyDescent="0.15"/>
    <row r="55" ht="27" customHeight="1" x14ac:dyDescent="0.15"/>
    <row r="56" ht="27" customHeight="1" x14ac:dyDescent="0.15"/>
    <row r="57" ht="27" customHeight="1" x14ac:dyDescent="0.15"/>
    <row r="58" ht="27" customHeight="1" x14ac:dyDescent="0.15"/>
    <row r="59" ht="27" customHeight="1" x14ac:dyDescent="0.15"/>
    <row r="60" ht="27" customHeight="1" x14ac:dyDescent="0.15"/>
    <row r="61" ht="27" customHeight="1" x14ac:dyDescent="0.15"/>
    <row r="62" ht="27" customHeight="1" x14ac:dyDescent="0.15"/>
    <row r="63" ht="27" customHeight="1" x14ac:dyDescent="0.15"/>
    <row r="64" ht="27" customHeight="1" x14ac:dyDescent="0.15"/>
    <row r="65" ht="27" customHeight="1" x14ac:dyDescent="0.15"/>
    <row r="66" ht="27" customHeight="1" x14ac:dyDescent="0.15"/>
    <row r="67" ht="27" customHeight="1" x14ac:dyDescent="0.15"/>
    <row r="68" ht="27" customHeight="1" x14ac:dyDescent="0.15"/>
    <row r="69" ht="27" customHeight="1" x14ac:dyDescent="0.15"/>
    <row r="70" ht="27" customHeight="1" x14ac:dyDescent="0.15"/>
    <row r="71" ht="27" customHeight="1" x14ac:dyDescent="0.15"/>
    <row r="72" ht="27" customHeight="1" x14ac:dyDescent="0.15"/>
    <row r="73" ht="27" customHeight="1" x14ac:dyDescent="0.15"/>
    <row r="74" ht="27" customHeight="1" x14ac:dyDescent="0.15"/>
    <row r="75" ht="27" customHeight="1" x14ac:dyDescent="0.15"/>
    <row r="76" ht="27" customHeight="1" x14ac:dyDescent="0.15"/>
  </sheetData>
  <mergeCells count="1">
    <mergeCell ref="A1:K1"/>
  </mergeCell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26F33-5F7F-D744-8055-05CA8A94F73A}">
  <dimension ref="A1:M16"/>
  <sheetViews>
    <sheetView workbookViewId="0">
      <selection activeCell="C26" sqref="C26"/>
    </sheetView>
  </sheetViews>
  <sheetFormatPr baseColWidth="10" defaultRowHeight="13" x14ac:dyDescent="0.15"/>
  <cols>
    <col min="2" max="2" width="28.6640625" customWidth="1"/>
    <col min="3" max="3" width="26.5" customWidth="1"/>
  </cols>
  <sheetData>
    <row r="1" spans="1:13" ht="73" customHeight="1" x14ac:dyDescent="0.15">
      <c r="A1" s="68" t="s">
        <v>103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26" customHeight="1" x14ac:dyDescent="0.15"/>
    <row r="3" spans="1:13" ht="30" customHeight="1" x14ac:dyDescent="0.15"/>
    <row r="4" spans="1:13" ht="21" x14ac:dyDescent="0.15">
      <c r="B4" s="56" t="s">
        <v>95</v>
      </c>
      <c r="C4" s="56" t="s">
        <v>88</v>
      </c>
    </row>
    <row r="5" spans="1:13" ht="30" customHeight="1" x14ac:dyDescent="0.15">
      <c r="B5" s="34" t="s">
        <v>77</v>
      </c>
      <c r="C5" s="48">
        <v>73</v>
      </c>
    </row>
    <row r="6" spans="1:13" ht="30" customHeight="1" x14ac:dyDescent="0.15">
      <c r="B6" s="34" t="s">
        <v>72</v>
      </c>
      <c r="C6" s="48">
        <v>71</v>
      </c>
    </row>
    <row r="7" spans="1:13" ht="30" customHeight="1" x14ac:dyDescent="0.15">
      <c r="B7" s="34" t="s">
        <v>79</v>
      </c>
      <c r="C7" s="48">
        <v>63</v>
      </c>
    </row>
    <row r="8" spans="1:13" ht="30" customHeight="1" x14ac:dyDescent="0.15">
      <c r="B8" s="34" t="s">
        <v>76</v>
      </c>
      <c r="C8" s="48">
        <v>47</v>
      </c>
    </row>
    <row r="9" spans="1:13" ht="30" customHeight="1" x14ac:dyDescent="0.15">
      <c r="B9" s="34" t="s">
        <v>74</v>
      </c>
      <c r="C9" s="48">
        <v>40</v>
      </c>
    </row>
    <row r="10" spans="1:13" ht="30" customHeight="1" x14ac:dyDescent="0.15">
      <c r="B10" s="34" t="s">
        <v>75</v>
      </c>
      <c r="C10" s="48">
        <v>37</v>
      </c>
    </row>
    <row r="11" spans="1:13" ht="30" customHeight="1" x14ac:dyDescent="0.15">
      <c r="B11" s="34" t="s">
        <v>78</v>
      </c>
      <c r="C11" s="48">
        <v>32</v>
      </c>
    </row>
    <row r="12" spans="1:13" ht="30" customHeight="1" x14ac:dyDescent="0.15">
      <c r="B12" s="34" t="s">
        <v>85</v>
      </c>
      <c r="C12" s="48">
        <v>4</v>
      </c>
    </row>
    <row r="13" spans="1:13" ht="21" x14ac:dyDescent="0.15">
      <c r="B13" s="34" t="s">
        <v>84</v>
      </c>
      <c r="C13" s="48">
        <v>4</v>
      </c>
    </row>
    <row r="14" spans="1:13" ht="42" x14ac:dyDescent="0.15">
      <c r="B14" s="34" t="s">
        <v>73</v>
      </c>
      <c r="C14" s="48">
        <v>2</v>
      </c>
    </row>
    <row r="15" spans="1:13" ht="30" customHeight="1" x14ac:dyDescent="0.15">
      <c r="B15" s="34" t="s">
        <v>44</v>
      </c>
      <c r="C15" s="48">
        <v>1</v>
      </c>
    </row>
    <row r="16" spans="1:13" ht="30" customHeight="1" x14ac:dyDescent="0.15">
      <c r="B16" s="34" t="s">
        <v>57</v>
      </c>
      <c r="C16" s="48">
        <v>374</v>
      </c>
    </row>
  </sheetData>
  <mergeCells count="1">
    <mergeCell ref="A1:M1"/>
  </mergeCell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FCFD5-8817-1F4C-98B5-BF91138D0BFA}">
  <dimension ref="A1:K281"/>
  <sheetViews>
    <sheetView zoomScale="117" zoomScaleNormal="210" workbookViewId="0">
      <selection activeCell="D13" sqref="D13"/>
    </sheetView>
  </sheetViews>
  <sheetFormatPr baseColWidth="10" defaultRowHeight="13" x14ac:dyDescent="0.15"/>
  <cols>
    <col min="1" max="11" width="12" customWidth="1"/>
    <col min="12" max="12" width="6.1640625" bestFit="1" customWidth="1"/>
    <col min="13" max="13" width="7.6640625" bestFit="1" customWidth="1"/>
    <col min="14" max="14" width="6.5" bestFit="1" customWidth="1"/>
    <col min="15" max="15" width="10.33203125" bestFit="1" customWidth="1"/>
    <col min="16" max="16" width="10.1640625" bestFit="1" customWidth="1"/>
    <col min="17" max="17" width="7.6640625" bestFit="1" customWidth="1"/>
    <col min="18" max="18" width="7" bestFit="1" customWidth="1"/>
    <col min="19" max="19" width="8.83203125" bestFit="1" customWidth="1"/>
  </cols>
  <sheetData>
    <row r="1" spans="1:11" ht="50" customHeight="1" x14ac:dyDescent="0.15">
      <c r="A1" s="69" t="s">
        <v>101</v>
      </c>
      <c r="B1" s="70"/>
      <c r="C1" s="70"/>
      <c r="D1" s="70"/>
      <c r="E1" s="70"/>
      <c r="F1" s="70"/>
      <c r="G1" s="70"/>
      <c r="H1" s="70"/>
      <c r="I1" s="70"/>
      <c r="J1" s="70"/>
      <c r="K1" s="57"/>
    </row>
    <row r="2" spans="1:11" ht="21" customHeight="1" x14ac:dyDescent="0.15"/>
    <row r="3" spans="1:11" ht="21" customHeight="1" x14ac:dyDescent="0.15"/>
    <row r="4" spans="1:11" ht="35" customHeight="1" x14ac:dyDescent="0.15">
      <c r="B4" s="71" t="s">
        <v>102</v>
      </c>
      <c r="C4" s="71"/>
      <c r="D4" s="71"/>
    </row>
    <row r="5" spans="1:11" ht="22" customHeight="1" x14ac:dyDescent="0.15"/>
    <row r="6" spans="1:11" ht="21" customHeight="1" x14ac:dyDescent="0.15">
      <c r="B6" s="4" t="s">
        <v>68</v>
      </c>
      <c r="C6" s="4" t="s">
        <v>58</v>
      </c>
      <c r="D6" s="5"/>
    </row>
    <row r="7" spans="1:11" ht="37" customHeight="1" x14ac:dyDescent="0.15">
      <c r="B7" s="31" t="s">
        <v>69</v>
      </c>
      <c r="C7" s="31" t="s">
        <v>55</v>
      </c>
      <c r="D7" s="31" t="s">
        <v>56</v>
      </c>
    </row>
    <row r="8" spans="1:11" ht="41" customHeight="1" x14ac:dyDescent="0.15">
      <c r="B8" s="58" t="s">
        <v>83</v>
      </c>
      <c r="C8" s="28">
        <v>137</v>
      </c>
      <c r="D8" s="28">
        <v>82</v>
      </c>
    </row>
    <row r="9" spans="1:11" ht="41" customHeight="1" x14ac:dyDescent="0.15">
      <c r="B9" s="58" t="s">
        <v>82</v>
      </c>
      <c r="C9" s="29">
        <v>11</v>
      </c>
      <c r="D9" s="29">
        <v>67</v>
      </c>
    </row>
    <row r="10" spans="1:11" ht="41" customHeight="1" x14ac:dyDescent="0.15">
      <c r="B10" s="58" t="s">
        <v>81</v>
      </c>
      <c r="C10" s="30">
        <v>41</v>
      </c>
      <c r="D10" s="30">
        <v>36</v>
      </c>
    </row>
    <row r="11" spans="1:11" ht="21" customHeight="1" x14ac:dyDescent="0.15"/>
    <row r="12" spans="1:11" ht="21" customHeight="1" x14ac:dyDescent="0.15"/>
    <row r="13" spans="1:11" ht="21" customHeight="1" x14ac:dyDescent="0.15"/>
    <row r="14" spans="1:11" ht="21" customHeight="1" x14ac:dyDescent="0.15"/>
    <row r="15" spans="1:11" ht="21" customHeight="1" x14ac:dyDescent="0.15"/>
    <row r="16" spans="1:11" ht="21" customHeight="1" x14ac:dyDescent="0.15"/>
    <row r="17" ht="21" customHeight="1" x14ac:dyDescent="0.15"/>
    <row r="18" ht="21" customHeight="1" x14ac:dyDescent="0.15"/>
    <row r="19" ht="21" customHeight="1" x14ac:dyDescent="0.15"/>
    <row r="20" ht="21" customHeight="1" x14ac:dyDescent="0.15"/>
    <row r="21" ht="21" customHeight="1" x14ac:dyDescent="0.15"/>
    <row r="22" ht="21" customHeight="1" x14ac:dyDescent="0.15"/>
    <row r="23" ht="21" customHeight="1" x14ac:dyDescent="0.15"/>
    <row r="24" ht="21" customHeight="1" x14ac:dyDescent="0.15"/>
    <row r="25" ht="21" customHeight="1" x14ac:dyDescent="0.15"/>
    <row r="26" ht="21" customHeight="1" x14ac:dyDescent="0.15"/>
    <row r="27" ht="21" customHeight="1" x14ac:dyDescent="0.15"/>
    <row r="28" ht="21" customHeight="1" x14ac:dyDescent="0.15"/>
    <row r="29" ht="21" customHeight="1" x14ac:dyDescent="0.15"/>
    <row r="30" ht="21" customHeight="1" x14ac:dyDescent="0.15"/>
    <row r="31" ht="21" customHeight="1" x14ac:dyDescent="0.15"/>
    <row r="32" ht="21" customHeight="1" x14ac:dyDescent="0.15"/>
    <row r="33" ht="21" customHeight="1" x14ac:dyDescent="0.15"/>
    <row r="34" ht="21" customHeight="1" x14ac:dyDescent="0.15"/>
    <row r="35" ht="21" customHeight="1" x14ac:dyDescent="0.15"/>
    <row r="36" ht="21" customHeight="1" x14ac:dyDescent="0.15"/>
    <row r="37" ht="21" customHeight="1" x14ac:dyDescent="0.15"/>
    <row r="38" ht="21" customHeight="1" x14ac:dyDescent="0.15"/>
    <row r="39" ht="21" customHeight="1" x14ac:dyDescent="0.15"/>
    <row r="40" ht="21" customHeight="1" x14ac:dyDescent="0.15"/>
    <row r="41" ht="21" customHeight="1" x14ac:dyDescent="0.15"/>
    <row r="42" ht="21" customHeight="1" x14ac:dyDescent="0.15"/>
    <row r="43" ht="21" customHeight="1" x14ac:dyDescent="0.15"/>
    <row r="44" ht="21" customHeight="1" x14ac:dyDescent="0.15"/>
    <row r="45" ht="21" customHeight="1" x14ac:dyDescent="0.15"/>
    <row r="46" ht="21" customHeight="1" x14ac:dyDescent="0.15"/>
    <row r="47" ht="21" customHeight="1" x14ac:dyDescent="0.15"/>
    <row r="48" ht="21" customHeight="1" x14ac:dyDescent="0.15"/>
    <row r="49" ht="21" customHeight="1" x14ac:dyDescent="0.15"/>
    <row r="50" ht="21" customHeight="1" x14ac:dyDescent="0.15"/>
    <row r="51" ht="21" customHeight="1" x14ac:dyDescent="0.15"/>
    <row r="52" ht="21" customHeight="1" x14ac:dyDescent="0.15"/>
    <row r="53" ht="21" customHeight="1" x14ac:dyDescent="0.15"/>
    <row r="54" ht="21" customHeight="1" x14ac:dyDescent="0.15"/>
    <row r="55" ht="21" customHeight="1" x14ac:dyDescent="0.15"/>
    <row r="56" ht="21" customHeight="1" x14ac:dyDescent="0.15"/>
    <row r="57" ht="21" customHeight="1" x14ac:dyDescent="0.15"/>
    <row r="58" ht="21" customHeight="1" x14ac:dyDescent="0.15"/>
    <row r="59" ht="21" customHeight="1" x14ac:dyDescent="0.15"/>
    <row r="60" ht="21" customHeight="1" x14ac:dyDescent="0.15"/>
    <row r="61" ht="21" customHeight="1" x14ac:dyDescent="0.15"/>
    <row r="62" ht="21" customHeight="1" x14ac:dyDescent="0.15"/>
    <row r="63" ht="21" customHeight="1" x14ac:dyDescent="0.15"/>
    <row r="64" ht="21" customHeight="1" x14ac:dyDescent="0.15"/>
    <row r="65" ht="21" customHeight="1" x14ac:dyDescent="0.15"/>
    <row r="66" ht="21" customHeight="1" x14ac:dyDescent="0.15"/>
    <row r="67" ht="21" customHeight="1" x14ac:dyDescent="0.15"/>
    <row r="68" ht="21" customHeight="1" x14ac:dyDescent="0.15"/>
    <row r="69" ht="21" customHeight="1" x14ac:dyDescent="0.15"/>
    <row r="70" ht="21" customHeight="1" x14ac:dyDescent="0.15"/>
    <row r="71" ht="21" customHeight="1" x14ac:dyDescent="0.15"/>
    <row r="72" ht="21" customHeight="1" x14ac:dyDescent="0.15"/>
    <row r="73" ht="21" customHeight="1" x14ac:dyDescent="0.15"/>
    <row r="74" ht="21" customHeight="1" x14ac:dyDescent="0.15"/>
    <row r="75" ht="21" customHeight="1" x14ac:dyDescent="0.15"/>
    <row r="76" ht="21" customHeight="1" x14ac:dyDescent="0.15"/>
    <row r="77" ht="21" customHeight="1" x14ac:dyDescent="0.15"/>
    <row r="78" ht="21" customHeight="1" x14ac:dyDescent="0.15"/>
    <row r="79" ht="21" customHeight="1" x14ac:dyDescent="0.15"/>
    <row r="80" ht="21" customHeight="1" x14ac:dyDescent="0.15"/>
    <row r="81" ht="21" customHeight="1" x14ac:dyDescent="0.15"/>
    <row r="82" ht="21" customHeight="1" x14ac:dyDescent="0.15"/>
    <row r="83" ht="21" customHeight="1" x14ac:dyDescent="0.15"/>
    <row r="84" ht="21" customHeight="1" x14ac:dyDescent="0.15"/>
    <row r="85" ht="21" customHeight="1" x14ac:dyDescent="0.15"/>
    <row r="86" ht="21" customHeight="1" x14ac:dyDescent="0.15"/>
    <row r="87" ht="21" customHeight="1" x14ac:dyDescent="0.15"/>
    <row r="88" ht="21" customHeight="1" x14ac:dyDescent="0.15"/>
    <row r="89" ht="21" customHeight="1" x14ac:dyDescent="0.15"/>
    <row r="90" ht="21" customHeight="1" x14ac:dyDescent="0.15"/>
    <row r="91" ht="21" customHeight="1" x14ac:dyDescent="0.15"/>
    <row r="92" ht="21" customHeight="1" x14ac:dyDescent="0.15"/>
    <row r="93" ht="21" customHeight="1" x14ac:dyDescent="0.15"/>
    <row r="94" ht="21" customHeight="1" x14ac:dyDescent="0.15"/>
    <row r="95" ht="21" customHeight="1" x14ac:dyDescent="0.15"/>
    <row r="96" ht="21" customHeight="1" x14ac:dyDescent="0.15"/>
    <row r="97" ht="21" customHeight="1" x14ac:dyDescent="0.15"/>
    <row r="98" ht="21" customHeight="1" x14ac:dyDescent="0.15"/>
    <row r="99" ht="21" customHeight="1" x14ac:dyDescent="0.15"/>
    <row r="100" ht="21" customHeight="1" x14ac:dyDescent="0.15"/>
    <row r="101" ht="21" customHeight="1" x14ac:dyDescent="0.15"/>
    <row r="102" ht="21" customHeight="1" x14ac:dyDescent="0.15"/>
    <row r="103" ht="21" customHeight="1" x14ac:dyDescent="0.15"/>
    <row r="104" ht="21" customHeight="1" x14ac:dyDescent="0.15"/>
    <row r="105" ht="21" customHeight="1" x14ac:dyDescent="0.15"/>
    <row r="106" ht="21" customHeight="1" x14ac:dyDescent="0.15"/>
    <row r="107" ht="21" customHeight="1" x14ac:dyDescent="0.15"/>
    <row r="108" ht="21" customHeight="1" x14ac:dyDescent="0.15"/>
    <row r="109" ht="21" customHeight="1" x14ac:dyDescent="0.15"/>
    <row r="110" ht="21" customHeight="1" x14ac:dyDescent="0.15"/>
    <row r="111" ht="21" customHeight="1" x14ac:dyDescent="0.15"/>
    <row r="112" ht="21" customHeight="1" x14ac:dyDescent="0.15"/>
    <row r="113" ht="21" customHeight="1" x14ac:dyDescent="0.15"/>
    <row r="114" ht="21" customHeight="1" x14ac:dyDescent="0.15"/>
    <row r="115" ht="21" customHeight="1" x14ac:dyDescent="0.15"/>
    <row r="116" ht="21" customHeight="1" x14ac:dyDescent="0.15"/>
    <row r="117" ht="21" customHeight="1" x14ac:dyDescent="0.15"/>
    <row r="118" ht="21" customHeight="1" x14ac:dyDescent="0.15"/>
    <row r="119" ht="21" customHeight="1" x14ac:dyDescent="0.15"/>
    <row r="120" ht="21" customHeight="1" x14ac:dyDescent="0.15"/>
    <row r="121" ht="21" customHeight="1" x14ac:dyDescent="0.15"/>
    <row r="122" ht="21" customHeight="1" x14ac:dyDescent="0.15"/>
    <row r="123" ht="21" customHeight="1" x14ac:dyDescent="0.15"/>
    <row r="124" ht="21" customHeight="1" x14ac:dyDescent="0.15"/>
    <row r="125" ht="21" customHeight="1" x14ac:dyDescent="0.15"/>
    <row r="126" ht="21" customHeight="1" x14ac:dyDescent="0.15"/>
    <row r="127" ht="21" customHeight="1" x14ac:dyDescent="0.15"/>
    <row r="128" ht="21" customHeight="1" x14ac:dyDescent="0.15"/>
    <row r="129" ht="21" customHeight="1" x14ac:dyDescent="0.15"/>
    <row r="130" ht="21" customHeight="1" x14ac:dyDescent="0.15"/>
    <row r="131" ht="21" customHeight="1" x14ac:dyDescent="0.15"/>
    <row r="132" ht="21" customHeight="1" x14ac:dyDescent="0.15"/>
    <row r="133" ht="21" customHeight="1" x14ac:dyDescent="0.15"/>
    <row r="134" ht="21" customHeight="1" x14ac:dyDescent="0.15"/>
    <row r="135" ht="21" customHeight="1" x14ac:dyDescent="0.15"/>
    <row r="136" ht="21" customHeight="1" x14ac:dyDescent="0.15"/>
    <row r="137" ht="21" customHeight="1" x14ac:dyDescent="0.15"/>
    <row r="138" ht="21" customHeight="1" x14ac:dyDescent="0.15"/>
    <row r="139" ht="21" customHeight="1" x14ac:dyDescent="0.15"/>
    <row r="140" ht="21" customHeight="1" x14ac:dyDescent="0.15"/>
    <row r="141" ht="21" customHeight="1" x14ac:dyDescent="0.15"/>
    <row r="142" ht="21" customHeight="1" x14ac:dyDescent="0.15"/>
    <row r="143" ht="21" customHeight="1" x14ac:dyDescent="0.15"/>
    <row r="144" ht="21" customHeight="1" x14ac:dyDescent="0.15"/>
    <row r="145" ht="21" customHeight="1" x14ac:dyDescent="0.15"/>
    <row r="146" ht="21" customHeight="1" x14ac:dyDescent="0.15"/>
    <row r="147" ht="21" customHeight="1" x14ac:dyDescent="0.15"/>
    <row r="148" ht="21" customHeight="1" x14ac:dyDescent="0.15"/>
    <row r="149" ht="21" customHeight="1" x14ac:dyDescent="0.15"/>
    <row r="150" ht="21" customHeight="1" x14ac:dyDescent="0.15"/>
    <row r="151" ht="21" customHeight="1" x14ac:dyDescent="0.15"/>
    <row r="152" ht="21" customHeight="1" x14ac:dyDescent="0.15"/>
    <row r="153" ht="21" customHeight="1" x14ac:dyDescent="0.15"/>
    <row r="154" ht="21" customHeight="1" x14ac:dyDescent="0.15"/>
    <row r="155" ht="21" customHeight="1" x14ac:dyDescent="0.15"/>
    <row r="156" ht="21" customHeight="1" x14ac:dyDescent="0.15"/>
    <row r="157" ht="21" customHeight="1" x14ac:dyDescent="0.15"/>
    <row r="158" ht="21" customHeight="1" x14ac:dyDescent="0.15"/>
    <row r="159" ht="21" customHeight="1" x14ac:dyDescent="0.15"/>
    <row r="160" ht="21" customHeight="1" x14ac:dyDescent="0.15"/>
    <row r="161" ht="21" customHeight="1" x14ac:dyDescent="0.15"/>
    <row r="162" ht="21" customHeight="1" x14ac:dyDescent="0.15"/>
    <row r="163" ht="21" customHeight="1" x14ac:dyDescent="0.15"/>
    <row r="164" ht="21" customHeight="1" x14ac:dyDescent="0.15"/>
    <row r="165" ht="21" customHeight="1" x14ac:dyDescent="0.15"/>
    <row r="166" ht="21" customHeight="1" x14ac:dyDescent="0.15"/>
    <row r="167" ht="21" customHeight="1" x14ac:dyDescent="0.15"/>
    <row r="168" ht="21" customHeight="1" x14ac:dyDescent="0.15"/>
    <row r="169" ht="21" customHeight="1" x14ac:dyDescent="0.15"/>
    <row r="170" ht="21" customHeight="1" x14ac:dyDescent="0.15"/>
    <row r="171" ht="21" customHeight="1" x14ac:dyDescent="0.15"/>
    <row r="172" ht="21" customHeight="1" x14ac:dyDescent="0.15"/>
    <row r="173" ht="21" customHeight="1" x14ac:dyDescent="0.15"/>
    <row r="174" ht="21" customHeight="1" x14ac:dyDescent="0.15"/>
    <row r="175" ht="21" customHeight="1" x14ac:dyDescent="0.15"/>
    <row r="176" ht="21" customHeight="1" x14ac:dyDescent="0.15"/>
    <row r="177" ht="21" customHeight="1" x14ac:dyDescent="0.15"/>
    <row r="178" ht="21" customHeight="1" x14ac:dyDescent="0.15"/>
    <row r="179" ht="21" customHeight="1" x14ac:dyDescent="0.15"/>
    <row r="180" ht="21" customHeight="1" x14ac:dyDescent="0.15"/>
    <row r="181" ht="21" customHeight="1" x14ac:dyDescent="0.15"/>
    <row r="182" ht="21" customHeight="1" x14ac:dyDescent="0.15"/>
    <row r="183" ht="21" customHeight="1" x14ac:dyDescent="0.15"/>
    <row r="184" ht="21" customHeight="1" x14ac:dyDescent="0.15"/>
    <row r="185" ht="21" customHeight="1" x14ac:dyDescent="0.15"/>
    <row r="186" ht="21" customHeight="1" x14ac:dyDescent="0.15"/>
    <row r="187" ht="21" customHeight="1" x14ac:dyDescent="0.15"/>
    <row r="188" ht="21" customHeight="1" x14ac:dyDescent="0.15"/>
    <row r="189" ht="21" customHeight="1" x14ac:dyDescent="0.15"/>
    <row r="190" ht="21" customHeight="1" x14ac:dyDescent="0.15"/>
    <row r="191" ht="21" customHeight="1" x14ac:dyDescent="0.15"/>
    <row r="192" ht="21" customHeight="1" x14ac:dyDescent="0.15"/>
    <row r="193" ht="21" customHeight="1" x14ac:dyDescent="0.15"/>
    <row r="194" ht="21" customHeight="1" x14ac:dyDescent="0.15"/>
    <row r="195" ht="21" customHeight="1" x14ac:dyDescent="0.15"/>
    <row r="196" ht="21" customHeight="1" x14ac:dyDescent="0.15"/>
    <row r="197" ht="21" customHeight="1" x14ac:dyDescent="0.15"/>
    <row r="198" ht="21" customHeight="1" x14ac:dyDescent="0.15"/>
    <row r="199" ht="21" customHeight="1" x14ac:dyDescent="0.15"/>
    <row r="200" ht="21" customHeight="1" x14ac:dyDescent="0.15"/>
    <row r="201" ht="21" customHeight="1" x14ac:dyDescent="0.15"/>
    <row r="202" ht="21" customHeight="1" x14ac:dyDescent="0.15"/>
    <row r="203" ht="21" customHeight="1" x14ac:dyDescent="0.15"/>
    <row r="204" ht="21" customHeight="1" x14ac:dyDescent="0.15"/>
    <row r="205" ht="21" customHeight="1" x14ac:dyDescent="0.15"/>
    <row r="206" ht="21" customHeight="1" x14ac:dyDescent="0.15"/>
    <row r="207" ht="21" customHeight="1" x14ac:dyDescent="0.15"/>
    <row r="208" ht="21" customHeight="1" x14ac:dyDescent="0.15"/>
    <row r="209" ht="21" customHeight="1" x14ac:dyDescent="0.15"/>
    <row r="210" ht="21" customHeight="1" x14ac:dyDescent="0.15"/>
    <row r="211" ht="21" customHeight="1" x14ac:dyDescent="0.15"/>
    <row r="212" ht="21" customHeight="1" x14ac:dyDescent="0.15"/>
    <row r="213" ht="21" customHeight="1" x14ac:dyDescent="0.15"/>
    <row r="214" ht="21" customHeight="1" x14ac:dyDescent="0.15"/>
    <row r="215" ht="21" customHeight="1" x14ac:dyDescent="0.15"/>
    <row r="216" ht="21" customHeight="1" x14ac:dyDescent="0.15"/>
    <row r="217" ht="21" customHeight="1" x14ac:dyDescent="0.15"/>
    <row r="218" ht="21" customHeight="1" x14ac:dyDescent="0.15"/>
    <row r="219" ht="21" customHeight="1" x14ac:dyDescent="0.15"/>
    <row r="220" ht="21" customHeight="1" x14ac:dyDescent="0.15"/>
    <row r="221" ht="21" customHeight="1" x14ac:dyDescent="0.15"/>
    <row r="222" ht="21" customHeight="1" x14ac:dyDescent="0.15"/>
    <row r="223" ht="21" customHeight="1" x14ac:dyDescent="0.15"/>
    <row r="224" ht="21" customHeight="1" x14ac:dyDescent="0.15"/>
    <row r="225" ht="21" customHeight="1" x14ac:dyDescent="0.15"/>
    <row r="226" ht="21" customHeight="1" x14ac:dyDescent="0.15"/>
    <row r="227" ht="21" customHeight="1" x14ac:dyDescent="0.15"/>
    <row r="228" ht="21" customHeight="1" x14ac:dyDescent="0.15"/>
    <row r="229" ht="21" customHeight="1" x14ac:dyDescent="0.15"/>
    <row r="230" ht="21" customHeight="1" x14ac:dyDescent="0.15"/>
    <row r="231" ht="21" customHeight="1" x14ac:dyDescent="0.15"/>
    <row r="232" ht="21" customHeight="1" x14ac:dyDescent="0.15"/>
    <row r="233" ht="21" customHeight="1" x14ac:dyDescent="0.15"/>
    <row r="234" ht="21" customHeight="1" x14ac:dyDescent="0.15"/>
    <row r="235" ht="21" customHeight="1" x14ac:dyDescent="0.15"/>
    <row r="236" ht="21" customHeight="1" x14ac:dyDescent="0.15"/>
    <row r="237" ht="21" customHeight="1" x14ac:dyDescent="0.15"/>
    <row r="238" ht="21" customHeight="1" x14ac:dyDescent="0.15"/>
    <row r="239" ht="21" customHeight="1" x14ac:dyDescent="0.15"/>
    <row r="240" ht="21" customHeight="1" x14ac:dyDescent="0.15"/>
    <row r="241" ht="21" customHeight="1" x14ac:dyDescent="0.15"/>
    <row r="242" ht="21" customHeight="1" x14ac:dyDescent="0.15"/>
    <row r="243" ht="21" customHeight="1" x14ac:dyDescent="0.15"/>
    <row r="244" ht="21" customHeight="1" x14ac:dyDescent="0.15"/>
    <row r="245" ht="21" customHeight="1" x14ac:dyDescent="0.15"/>
    <row r="246" ht="21" customHeight="1" x14ac:dyDescent="0.15"/>
    <row r="247" ht="21" customHeight="1" x14ac:dyDescent="0.15"/>
    <row r="248" ht="21" customHeight="1" x14ac:dyDescent="0.15"/>
    <row r="249" ht="21" customHeight="1" x14ac:dyDescent="0.15"/>
    <row r="250" ht="21" customHeight="1" x14ac:dyDescent="0.15"/>
    <row r="251" ht="21" customHeight="1" x14ac:dyDescent="0.15"/>
    <row r="252" ht="21" customHeight="1" x14ac:dyDescent="0.15"/>
    <row r="253" ht="21" customHeight="1" x14ac:dyDescent="0.15"/>
    <row r="254" ht="21" customHeight="1" x14ac:dyDescent="0.15"/>
    <row r="255" ht="21" customHeight="1" x14ac:dyDescent="0.15"/>
    <row r="256" ht="21" customHeight="1" x14ac:dyDescent="0.15"/>
    <row r="257" ht="21" customHeight="1" x14ac:dyDescent="0.15"/>
    <row r="258" ht="21" customHeight="1" x14ac:dyDescent="0.15"/>
    <row r="259" ht="21" customHeight="1" x14ac:dyDescent="0.15"/>
    <row r="260" ht="21" customHeight="1" x14ac:dyDescent="0.15"/>
    <row r="261" ht="21" customHeight="1" x14ac:dyDescent="0.15"/>
    <row r="262" ht="21" customHeight="1" x14ac:dyDescent="0.15"/>
    <row r="263" ht="21" customHeight="1" x14ac:dyDescent="0.15"/>
    <row r="264" ht="21" customHeight="1" x14ac:dyDescent="0.15"/>
    <row r="265" ht="21" customHeight="1" x14ac:dyDescent="0.15"/>
    <row r="266" ht="21" customHeight="1" x14ac:dyDescent="0.15"/>
    <row r="267" ht="21" customHeight="1" x14ac:dyDescent="0.15"/>
    <row r="268" ht="21" customHeight="1" x14ac:dyDescent="0.15"/>
    <row r="269" ht="21" customHeight="1" x14ac:dyDescent="0.15"/>
    <row r="270" ht="21" customHeight="1" x14ac:dyDescent="0.15"/>
    <row r="271" ht="21" customHeight="1" x14ac:dyDescent="0.15"/>
    <row r="272" ht="21" customHeight="1" x14ac:dyDescent="0.15"/>
    <row r="273" ht="21" customHeight="1" x14ac:dyDescent="0.15"/>
    <row r="274" ht="21" customHeight="1" x14ac:dyDescent="0.15"/>
    <row r="275" ht="21" customHeight="1" x14ac:dyDescent="0.15"/>
    <row r="276" ht="21" customHeight="1" x14ac:dyDescent="0.15"/>
    <row r="277" ht="21" customHeight="1" x14ac:dyDescent="0.15"/>
    <row r="278" ht="21" customHeight="1" x14ac:dyDescent="0.15"/>
    <row r="279" ht="21" customHeight="1" x14ac:dyDescent="0.15"/>
    <row r="280" ht="21" customHeight="1" x14ac:dyDescent="0.15"/>
    <row r="281" ht="21" customHeight="1" x14ac:dyDescent="0.15"/>
  </sheetData>
  <mergeCells count="2">
    <mergeCell ref="A1:J1"/>
    <mergeCell ref="B4:D4"/>
  </mergeCell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18065-E56C-F745-B56A-7DCA214D4574}">
  <dimension ref="A1:N1177"/>
  <sheetViews>
    <sheetView zoomScale="75" zoomScaleNormal="125" workbookViewId="0">
      <selection activeCell="E22" sqref="E22"/>
    </sheetView>
  </sheetViews>
  <sheetFormatPr baseColWidth="10" defaultRowHeight="13" x14ac:dyDescent="0.15"/>
  <cols>
    <col min="2" max="2" width="34" style="16" customWidth="1"/>
    <col min="3" max="3" width="31.5" style="16" bestFit="1" customWidth="1"/>
    <col min="4" max="4" width="14" customWidth="1"/>
    <col min="5" max="5" width="12.1640625" customWidth="1"/>
    <col min="6" max="6" width="13.6640625" customWidth="1"/>
    <col min="7" max="7" width="14" customWidth="1"/>
    <col min="8" max="8" width="13" customWidth="1"/>
    <col min="9" max="9" width="10.83203125" bestFit="1" customWidth="1"/>
    <col min="10" max="17" width="20.83203125" bestFit="1" customWidth="1"/>
    <col min="18" max="18" width="3.1640625" bestFit="1" customWidth="1"/>
    <col min="19" max="29" width="3.6640625" bestFit="1" customWidth="1"/>
  </cols>
  <sheetData>
    <row r="1" spans="1:14" ht="22" customHeight="1" x14ac:dyDescent="0.15">
      <c r="A1" s="72" t="s">
        <v>100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4" ht="22" customHeight="1" x14ac:dyDescent="0.1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4" ht="22" customHeight="1" x14ac:dyDescent="0.15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4" ht="22" customHeight="1" x14ac:dyDescent="0.15">
      <c r="A4" s="7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</row>
    <row r="5" spans="1:14" ht="22" customHeight="1" x14ac:dyDescent="0.15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</row>
    <row r="6" spans="1:14" ht="35" customHeight="1" x14ac:dyDescent="0.15"/>
    <row r="7" spans="1:14" ht="38" x14ac:dyDescent="0.15">
      <c r="B7" s="55" t="s">
        <v>61</v>
      </c>
      <c r="C7" s="55" t="s">
        <v>87</v>
      </c>
    </row>
    <row r="8" spans="1:14" ht="39" customHeight="1" x14ac:dyDescent="0.15">
      <c r="B8" s="5">
        <v>30</v>
      </c>
      <c r="C8" s="15">
        <v>7.3529411764705879</v>
      </c>
    </row>
    <row r="9" spans="1:14" ht="39" customHeight="1" x14ac:dyDescent="0.15">
      <c r="B9" s="5">
        <v>32</v>
      </c>
      <c r="C9" s="15">
        <v>4</v>
      </c>
    </row>
    <row r="10" spans="1:14" ht="39" customHeight="1" x14ac:dyDescent="0.15">
      <c r="B10" s="5">
        <v>35</v>
      </c>
      <c r="C10" s="15">
        <v>5</v>
      </c>
    </row>
    <row r="11" spans="1:14" ht="39" customHeight="1" x14ac:dyDescent="0.15">
      <c r="B11" s="5">
        <v>40</v>
      </c>
      <c r="C11" s="15">
        <v>5.833333333333333</v>
      </c>
    </row>
    <row r="12" spans="1:14" ht="39" customHeight="1" x14ac:dyDescent="0.15">
      <c r="B12" s="5">
        <v>42</v>
      </c>
      <c r="C12" s="15">
        <v>6</v>
      </c>
    </row>
    <row r="13" spans="1:14" ht="39" customHeight="1" x14ac:dyDescent="0.15">
      <c r="B13" s="5">
        <v>45</v>
      </c>
      <c r="C13" s="15">
        <v>6.5294117647058822</v>
      </c>
    </row>
    <row r="14" spans="1:14" ht="39" customHeight="1" x14ac:dyDescent="0.15">
      <c r="B14" s="5">
        <v>47</v>
      </c>
      <c r="C14" s="15">
        <v>6</v>
      </c>
    </row>
    <row r="15" spans="1:14" ht="39" customHeight="1" x14ac:dyDescent="0.15">
      <c r="B15" s="5">
        <v>50</v>
      </c>
      <c r="C15" s="15">
        <v>6.75</v>
      </c>
    </row>
    <row r="16" spans="1:14" ht="39" customHeight="1" x14ac:dyDescent="0.15">
      <c r="B16" s="5">
        <v>55</v>
      </c>
      <c r="C16" s="15">
        <v>7.333333333333333</v>
      </c>
    </row>
    <row r="17" spans="2:3" ht="39" customHeight="1" x14ac:dyDescent="0.15">
      <c r="B17" s="5">
        <v>60</v>
      </c>
      <c r="C17" s="15">
        <v>7.9142857142857146</v>
      </c>
    </row>
    <row r="18" spans="2:3" ht="39" customHeight="1" x14ac:dyDescent="0.15">
      <c r="B18" s="5">
        <v>65</v>
      </c>
      <c r="C18" s="15">
        <v>7</v>
      </c>
    </row>
    <row r="19" spans="2:3" ht="39" customHeight="1" x14ac:dyDescent="0.15">
      <c r="B19" s="5">
        <v>70</v>
      </c>
      <c r="C19" s="15">
        <v>8</v>
      </c>
    </row>
    <row r="20" spans="2:3" ht="39" customHeight="1" x14ac:dyDescent="0.15">
      <c r="B20" s="5">
        <v>75</v>
      </c>
      <c r="C20" s="15">
        <v>8.0149253731343286</v>
      </c>
    </row>
    <row r="21" spans="2:3" ht="39" customHeight="1" x14ac:dyDescent="0.15">
      <c r="B21" s="5">
        <v>80</v>
      </c>
      <c r="C21" s="15">
        <v>9</v>
      </c>
    </row>
    <row r="22" spans="2:3" ht="39" customHeight="1" x14ac:dyDescent="0.15">
      <c r="B22" s="5">
        <v>85</v>
      </c>
      <c r="C22" s="15">
        <v>9</v>
      </c>
    </row>
    <row r="23" spans="2:3" ht="39" customHeight="1" x14ac:dyDescent="0.15">
      <c r="B23" s="5">
        <v>90</v>
      </c>
      <c r="C23" s="15">
        <v>7.0746268656716422</v>
      </c>
    </row>
    <row r="24" spans="2:3" ht="31" customHeight="1" x14ac:dyDescent="0.15"/>
    <row r="25" spans="2:3" ht="31" customHeight="1" x14ac:dyDescent="0.15"/>
    <row r="26" spans="2:3" ht="31" customHeight="1" x14ac:dyDescent="0.15"/>
    <row r="27" spans="2:3" ht="31" customHeight="1" x14ac:dyDescent="0.15"/>
    <row r="28" spans="2:3" ht="31" customHeight="1" x14ac:dyDescent="0.15"/>
    <row r="29" spans="2:3" ht="31" customHeight="1" x14ac:dyDescent="0.15">
      <c r="B29"/>
      <c r="C29"/>
    </row>
    <row r="30" spans="2:3" ht="31" customHeight="1" x14ac:dyDescent="0.15"/>
    <row r="31" spans="2:3" ht="31" customHeight="1" x14ac:dyDescent="0.15"/>
    <row r="32" spans="2:3" ht="31" customHeight="1" x14ac:dyDescent="0.15"/>
    <row r="33" ht="31" customHeight="1" x14ac:dyDescent="0.15"/>
    <row r="34" ht="31" customHeight="1" x14ac:dyDescent="0.15"/>
    <row r="35" ht="31" customHeight="1" x14ac:dyDescent="0.15"/>
    <row r="36" ht="31" customHeight="1" x14ac:dyDescent="0.15"/>
    <row r="37" ht="31" customHeight="1" x14ac:dyDescent="0.15"/>
    <row r="38" ht="31" customHeight="1" x14ac:dyDescent="0.15"/>
    <row r="39" ht="31" customHeight="1" x14ac:dyDescent="0.15"/>
    <row r="40" ht="31" customHeight="1" x14ac:dyDescent="0.15"/>
    <row r="41" ht="31" customHeight="1" x14ac:dyDescent="0.15"/>
    <row r="42" ht="31" customHeight="1" x14ac:dyDescent="0.15"/>
    <row r="43" ht="31" customHeight="1" x14ac:dyDescent="0.15"/>
    <row r="44" ht="31" customHeight="1" x14ac:dyDescent="0.15"/>
    <row r="45" ht="31" customHeight="1" x14ac:dyDescent="0.15"/>
    <row r="46" ht="31" customHeight="1" x14ac:dyDescent="0.15"/>
    <row r="47" ht="31" customHeight="1" x14ac:dyDescent="0.15"/>
    <row r="48" ht="31" customHeight="1" x14ac:dyDescent="0.15"/>
    <row r="49" ht="31" customHeight="1" x14ac:dyDescent="0.15"/>
    <row r="50" ht="31" customHeight="1" x14ac:dyDescent="0.15"/>
    <row r="51" ht="31" customHeight="1" x14ac:dyDescent="0.15"/>
    <row r="52" ht="31" customHeight="1" x14ac:dyDescent="0.15"/>
    <row r="53" ht="31" customHeight="1" x14ac:dyDescent="0.15"/>
    <row r="54" ht="31" customHeight="1" x14ac:dyDescent="0.15"/>
    <row r="55" ht="31" customHeight="1" x14ac:dyDescent="0.15"/>
    <row r="56" ht="31" customHeight="1" x14ac:dyDescent="0.15"/>
    <row r="57" ht="31" customHeight="1" x14ac:dyDescent="0.15"/>
    <row r="58" ht="31" customHeight="1" x14ac:dyDescent="0.15"/>
    <row r="59" ht="31" customHeight="1" x14ac:dyDescent="0.15"/>
    <row r="60" ht="31" customHeight="1" x14ac:dyDescent="0.15"/>
    <row r="61" ht="31" customHeight="1" x14ac:dyDescent="0.15"/>
    <row r="62" ht="31" customHeight="1" x14ac:dyDescent="0.15"/>
    <row r="63" ht="31" customHeight="1" x14ac:dyDescent="0.15"/>
    <row r="64" ht="31" customHeight="1" x14ac:dyDescent="0.15"/>
    <row r="65" ht="31" customHeight="1" x14ac:dyDescent="0.15"/>
    <row r="66" ht="31" customHeight="1" x14ac:dyDescent="0.15"/>
    <row r="67" ht="31" customHeight="1" x14ac:dyDescent="0.15"/>
    <row r="68" ht="31" customHeight="1" x14ac:dyDescent="0.15"/>
    <row r="69" ht="31" customHeight="1" x14ac:dyDescent="0.15"/>
    <row r="70" ht="31" customHeight="1" x14ac:dyDescent="0.15"/>
    <row r="71" ht="31" customHeight="1" x14ac:dyDescent="0.15"/>
    <row r="72" ht="31" customHeight="1" x14ac:dyDescent="0.15"/>
    <row r="73" ht="31" customHeight="1" x14ac:dyDescent="0.15"/>
    <row r="74" ht="31" customHeight="1" x14ac:dyDescent="0.15"/>
    <row r="75" ht="31" customHeight="1" x14ac:dyDescent="0.15"/>
    <row r="76" ht="31" customHeight="1" x14ac:dyDescent="0.15"/>
    <row r="77" ht="31" customHeight="1" x14ac:dyDescent="0.15"/>
    <row r="78" ht="31" customHeight="1" x14ac:dyDescent="0.15"/>
    <row r="79" ht="31" customHeight="1" x14ac:dyDescent="0.15"/>
    <row r="80" ht="31" customHeight="1" x14ac:dyDescent="0.15"/>
    <row r="81" ht="31" customHeight="1" x14ac:dyDescent="0.15"/>
    <row r="82" ht="31" customHeight="1" x14ac:dyDescent="0.15"/>
    <row r="83" ht="31" customHeight="1" x14ac:dyDescent="0.15"/>
    <row r="84" ht="31" customHeight="1" x14ac:dyDescent="0.15"/>
    <row r="85" ht="31" customHeight="1" x14ac:dyDescent="0.15"/>
    <row r="86" ht="31" customHeight="1" x14ac:dyDescent="0.15"/>
    <row r="87" ht="31" customHeight="1" x14ac:dyDescent="0.15"/>
    <row r="88" ht="31" customHeight="1" x14ac:dyDescent="0.15"/>
    <row r="89" ht="31" customHeight="1" x14ac:dyDescent="0.15"/>
    <row r="90" ht="31" customHeight="1" x14ac:dyDescent="0.15"/>
    <row r="91" ht="31" customHeight="1" x14ac:dyDescent="0.15"/>
    <row r="92" ht="31" customHeight="1" x14ac:dyDescent="0.15"/>
    <row r="93" ht="31" customHeight="1" x14ac:dyDescent="0.15"/>
    <row r="94" ht="31" customHeight="1" x14ac:dyDescent="0.15"/>
    <row r="95" ht="31" customHeight="1" x14ac:dyDescent="0.15"/>
    <row r="96" ht="31" customHeight="1" x14ac:dyDescent="0.15"/>
    <row r="97" ht="31" customHeight="1" x14ac:dyDescent="0.15"/>
    <row r="98" ht="31" customHeight="1" x14ac:dyDescent="0.15"/>
    <row r="99" ht="31" customHeight="1" x14ac:dyDescent="0.15"/>
    <row r="100" ht="31" customHeight="1" x14ac:dyDescent="0.15"/>
    <row r="101" ht="31" customHeight="1" x14ac:dyDescent="0.15"/>
    <row r="102" ht="31" customHeight="1" x14ac:dyDescent="0.15"/>
    <row r="103" ht="31" customHeight="1" x14ac:dyDescent="0.15"/>
    <row r="104" ht="31" customHeight="1" x14ac:dyDescent="0.15"/>
    <row r="105" ht="31" customHeight="1" x14ac:dyDescent="0.15"/>
    <row r="106" ht="31" customHeight="1" x14ac:dyDescent="0.15"/>
    <row r="107" ht="31" customHeight="1" x14ac:dyDescent="0.15"/>
    <row r="108" ht="31" customHeight="1" x14ac:dyDescent="0.15"/>
    <row r="109" ht="31" customHeight="1" x14ac:dyDescent="0.15"/>
    <row r="110" ht="31" customHeight="1" x14ac:dyDescent="0.15"/>
    <row r="111" ht="31" customHeight="1" x14ac:dyDescent="0.15"/>
    <row r="112" ht="31" customHeight="1" x14ac:dyDescent="0.15"/>
    <row r="113" ht="31" customHeight="1" x14ac:dyDescent="0.15"/>
    <row r="114" ht="31" customHeight="1" x14ac:dyDescent="0.15"/>
    <row r="115" ht="31" customHeight="1" x14ac:dyDescent="0.15"/>
    <row r="116" ht="31" customHeight="1" x14ac:dyDescent="0.15"/>
    <row r="117" ht="31" customHeight="1" x14ac:dyDescent="0.15"/>
    <row r="118" ht="31" customHeight="1" x14ac:dyDescent="0.15"/>
    <row r="119" ht="31" customHeight="1" x14ac:dyDescent="0.15"/>
    <row r="120" ht="31" customHeight="1" x14ac:dyDescent="0.15"/>
    <row r="121" ht="31" customHeight="1" x14ac:dyDescent="0.15"/>
    <row r="122" ht="31" customHeight="1" x14ac:dyDescent="0.15"/>
    <row r="123" ht="31" customHeight="1" x14ac:dyDescent="0.15"/>
    <row r="124" ht="31" customHeight="1" x14ac:dyDescent="0.15"/>
    <row r="125" ht="31" customHeight="1" x14ac:dyDescent="0.15"/>
    <row r="126" ht="31" customHeight="1" x14ac:dyDescent="0.15"/>
    <row r="127" ht="31" customHeight="1" x14ac:dyDescent="0.15"/>
    <row r="128" ht="31" customHeight="1" x14ac:dyDescent="0.15"/>
    <row r="129" ht="31" customHeight="1" x14ac:dyDescent="0.15"/>
    <row r="130" ht="31" customHeight="1" x14ac:dyDescent="0.15"/>
    <row r="131" ht="31" customHeight="1" x14ac:dyDescent="0.15"/>
    <row r="132" ht="31" customHeight="1" x14ac:dyDescent="0.15"/>
    <row r="133" ht="31" customHeight="1" x14ac:dyDescent="0.15"/>
    <row r="134" ht="31" customHeight="1" x14ac:dyDescent="0.15"/>
    <row r="135" ht="31" customHeight="1" x14ac:dyDescent="0.15"/>
    <row r="136" ht="31" customHeight="1" x14ac:dyDescent="0.15"/>
    <row r="137" ht="31" customHeight="1" x14ac:dyDescent="0.15"/>
    <row r="138" ht="31" customHeight="1" x14ac:dyDescent="0.15"/>
    <row r="139" ht="31" customHeight="1" x14ac:dyDescent="0.15"/>
    <row r="140" ht="31" customHeight="1" x14ac:dyDescent="0.15"/>
    <row r="141" ht="31" customHeight="1" x14ac:dyDescent="0.15"/>
    <row r="142" ht="31" customHeight="1" x14ac:dyDescent="0.15"/>
    <row r="143" ht="31" customHeight="1" x14ac:dyDescent="0.15"/>
    <row r="144" ht="31" customHeight="1" x14ac:dyDescent="0.15"/>
    <row r="145" ht="31" customHeight="1" x14ac:dyDescent="0.15"/>
    <row r="146" ht="31" customHeight="1" x14ac:dyDescent="0.15"/>
    <row r="147" ht="31" customHeight="1" x14ac:dyDescent="0.15"/>
    <row r="148" ht="31" customHeight="1" x14ac:dyDescent="0.15"/>
    <row r="149" ht="31" customHeight="1" x14ac:dyDescent="0.15"/>
    <row r="150" ht="31" customHeight="1" x14ac:dyDescent="0.15"/>
    <row r="151" ht="31" customHeight="1" x14ac:dyDescent="0.15"/>
    <row r="152" ht="31" customHeight="1" x14ac:dyDescent="0.15"/>
    <row r="153" ht="31" customHeight="1" x14ac:dyDescent="0.15"/>
    <row r="154" ht="31" customHeight="1" x14ac:dyDescent="0.15"/>
    <row r="155" ht="31" customHeight="1" x14ac:dyDescent="0.15"/>
    <row r="156" ht="31" customHeight="1" x14ac:dyDescent="0.15"/>
    <row r="157" ht="31" customHeight="1" x14ac:dyDescent="0.15"/>
    <row r="158" ht="31" customHeight="1" x14ac:dyDescent="0.15"/>
    <row r="159" ht="31" customHeight="1" x14ac:dyDescent="0.15"/>
    <row r="160" ht="31" customHeight="1" x14ac:dyDescent="0.15"/>
    <row r="161" ht="31" customHeight="1" x14ac:dyDescent="0.15"/>
    <row r="162" ht="31" customHeight="1" x14ac:dyDescent="0.15"/>
    <row r="163" ht="31" customHeight="1" x14ac:dyDescent="0.15"/>
    <row r="164" ht="31" customHeight="1" x14ac:dyDescent="0.15"/>
    <row r="165" ht="31" customHeight="1" x14ac:dyDescent="0.15"/>
    <row r="166" ht="31" customHeight="1" x14ac:dyDescent="0.15"/>
    <row r="167" ht="31" customHeight="1" x14ac:dyDescent="0.15"/>
    <row r="168" ht="31" customHeight="1" x14ac:dyDescent="0.15"/>
    <row r="169" ht="31" customHeight="1" x14ac:dyDescent="0.15"/>
    <row r="170" ht="31" customHeight="1" x14ac:dyDescent="0.15"/>
    <row r="171" ht="31" customHeight="1" x14ac:dyDescent="0.15"/>
    <row r="172" ht="31" customHeight="1" x14ac:dyDescent="0.15"/>
    <row r="173" ht="31" customHeight="1" x14ac:dyDescent="0.15"/>
    <row r="174" ht="31" customHeight="1" x14ac:dyDescent="0.15"/>
    <row r="175" ht="31" customHeight="1" x14ac:dyDescent="0.15"/>
    <row r="176" ht="31" customHeight="1" x14ac:dyDescent="0.15"/>
    <row r="177" ht="31" customHeight="1" x14ac:dyDescent="0.15"/>
    <row r="178" ht="31" customHeight="1" x14ac:dyDescent="0.15"/>
    <row r="179" ht="31" customHeight="1" x14ac:dyDescent="0.15"/>
    <row r="180" ht="31" customHeight="1" x14ac:dyDescent="0.15"/>
    <row r="181" ht="31" customHeight="1" x14ac:dyDescent="0.15"/>
    <row r="182" ht="31" customHeight="1" x14ac:dyDescent="0.15"/>
    <row r="183" ht="31" customHeight="1" x14ac:dyDescent="0.15"/>
    <row r="184" ht="31" customHeight="1" x14ac:dyDescent="0.15"/>
    <row r="185" ht="31" customHeight="1" x14ac:dyDescent="0.15"/>
    <row r="186" ht="31" customHeight="1" x14ac:dyDescent="0.15"/>
    <row r="187" ht="31" customHeight="1" x14ac:dyDescent="0.15"/>
    <row r="188" ht="31" customHeight="1" x14ac:dyDescent="0.15"/>
    <row r="189" ht="31" customHeight="1" x14ac:dyDescent="0.15"/>
    <row r="190" ht="31" customHeight="1" x14ac:dyDescent="0.15"/>
    <row r="191" ht="31" customHeight="1" x14ac:dyDescent="0.15"/>
    <row r="192" ht="31" customHeight="1" x14ac:dyDescent="0.15"/>
    <row r="193" ht="31" customHeight="1" x14ac:dyDescent="0.15"/>
    <row r="194" ht="31" customHeight="1" x14ac:dyDescent="0.15"/>
    <row r="195" ht="31" customHeight="1" x14ac:dyDescent="0.15"/>
    <row r="196" ht="31" customHeight="1" x14ac:dyDescent="0.15"/>
    <row r="197" ht="31" customHeight="1" x14ac:dyDescent="0.15"/>
    <row r="198" ht="31" customHeight="1" x14ac:dyDescent="0.15"/>
    <row r="199" ht="31" customHeight="1" x14ac:dyDescent="0.15"/>
    <row r="200" ht="31" customHeight="1" x14ac:dyDescent="0.15"/>
    <row r="201" ht="31" customHeight="1" x14ac:dyDescent="0.15"/>
    <row r="202" ht="31" customHeight="1" x14ac:dyDescent="0.15"/>
    <row r="203" ht="31" customHeight="1" x14ac:dyDescent="0.15"/>
    <row r="204" ht="31" customHeight="1" x14ac:dyDescent="0.15"/>
    <row r="205" ht="31" customHeight="1" x14ac:dyDescent="0.15"/>
    <row r="206" ht="31" customHeight="1" x14ac:dyDescent="0.15"/>
    <row r="207" ht="31" customHeight="1" x14ac:dyDescent="0.15"/>
    <row r="208" ht="31" customHeight="1" x14ac:dyDescent="0.15"/>
    <row r="209" ht="31" customHeight="1" x14ac:dyDescent="0.15"/>
    <row r="210" ht="31" customHeight="1" x14ac:dyDescent="0.15"/>
    <row r="211" ht="31" customHeight="1" x14ac:dyDescent="0.15"/>
    <row r="212" ht="31" customHeight="1" x14ac:dyDescent="0.15"/>
    <row r="213" ht="31" customHeight="1" x14ac:dyDescent="0.15"/>
    <row r="214" ht="31" customHeight="1" x14ac:dyDescent="0.15"/>
    <row r="215" ht="31" customHeight="1" x14ac:dyDescent="0.15"/>
    <row r="216" ht="31" customHeight="1" x14ac:dyDescent="0.15"/>
    <row r="217" ht="31" customHeight="1" x14ac:dyDescent="0.15"/>
    <row r="218" ht="31" customHeight="1" x14ac:dyDescent="0.15"/>
    <row r="219" ht="31" customHeight="1" x14ac:dyDescent="0.15"/>
    <row r="220" ht="31" customHeight="1" x14ac:dyDescent="0.15"/>
    <row r="221" ht="31" customHeight="1" x14ac:dyDescent="0.15"/>
    <row r="222" ht="31" customHeight="1" x14ac:dyDescent="0.15"/>
    <row r="223" ht="31" customHeight="1" x14ac:dyDescent="0.15"/>
    <row r="224" ht="31" customHeight="1" x14ac:dyDescent="0.15"/>
    <row r="225" ht="31" customHeight="1" x14ac:dyDescent="0.15"/>
    <row r="226" ht="31" customHeight="1" x14ac:dyDescent="0.15"/>
    <row r="227" ht="31" customHeight="1" x14ac:dyDescent="0.15"/>
    <row r="228" ht="31" customHeight="1" x14ac:dyDescent="0.15"/>
    <row r="229" ht="31" customHeight="1" x14ac:dyDescent="0.15"/>
    <row r="230" ht="31" customHeight="1" x14ac:dyDescent="0.15"/>
    <row r="231" ht="31" customHeight="1" x14ac:dyDescent="0.15"/>
    <row r="232" ht="31" customHeight="1" x14ac:dyDescent="0.15"/>
    <row r="233" ht="31" customHeight="1" x14ac:dyDescent="0.15"/>
    <row r="234" ht="31" customHeight="1" x14ac:dyDescent="0.15"/>
    <row r="235" ht="31" customHeight="1" x14ac:dyDescent="0.15"/>
    <row r="236" ht="31" customHeight="1" x14ac:dyDescent="0.15"/>
    <row r="237" ht="31" customHeight="1" x14ac:dyDescent="0.15"/>
    <row r="238" ht="31" customHeight="1" x14ac:dyDescent="0.15"/>
    <row r="239" ht="31" customHeight="1" x14ac:dyDescent="0.15"/>
    <row r="240" ht="31" customHeight="1" x14ac:dyDescent="0.15"/>
    <row r="241" ht="31" customHeight="1" x14ac:dyDescent="0.15"/>
    <row r="242" ht="31" customHeight="1" x14ac:dyDescent="0.15"/>
    <row r="243" ht="31" customHeight="1" x14ac:dyDescent="0.15"/>
    <row r="244" ht="31" customHeight="1" x14ac:dyDescent="0.15"/>
    <row r="245" ht="31" customHeight="1" x14ac:dyDescent="0.15"/>
    <row r="246" ht="31" customHeight="1" x14ac:dyDescent="0.15"/>
    <row r="247" ht="31" customHeight="1" x14ac:dyDescent="0.15"/>
    <row r="248" ht="31" customHeight="1" x14ac:dyDescent="0.15"/>
    <row r="249" ht="31" customHeight="1" x14ac:dyDescent="0.15"/>
    <row r="250" ht="31" customHeight="1" x14ac:dyDescent="0.15"/>
    <row r="251" ht="31" customHeight="1" x14ac:dyDescent="0.15"/>
    <row r="252" ht="31" customHeight="1" x14ac:dyDescent="0.15"/>
    <row r="253" ht="31" customHeight="1" x14ac:dyDescent="0.15"/>
    <row r="254" ht="31" customHeight="1" x14ac:dyDescent="0.15"/>
    <row r="255" ht="31" customHeight="1" x14ac:dyDescent="0.15"/>
    <row r="256" ht="31" customHeight="1" x14ac:dyDescent="0.15"/>
    <row r="257" ht="31" customHeight="1" x14ac:dyDescent="0.15"/>
    <row r="258" ht="31" customHeight="1" x14ac:dyDescent="0.15"/>
    <row r="259" ht="31" customHeight="1" x14ac:dyDescent="0.15"/>
    <row r="260" ht="31" customHeight="1" x14ac:dyDescent="0.15"/>
    <row r="261" ht="31" customHeight="1" x14ac:dyDescent="0.15"/>
    <row r="262" ht="31" customHeight="1" x14ac:dyDescent="0.15"/>
    <row r="263" ht="31" customHeight="1" x14ac:dyDescent="0.15"/>
    <row r="264" ht="31" customHeight="1" x14ac:dyDescent="0.15"/>
    <row r="265" ht="31" customHeight="1" x14ac:dyDescent="0.15"/>
    <row r="266" ht="31" customHeight="1" x14ac:dyDescent="0.15"/>
    <row r="267" ht="31" customHeight="1" x14ac:dyDescent="0.15"/>
    <row r="268" ht="31" customHeight="1" x14ac:dyDescent="0.15"/>
    <row r="269" ht="31" customHeight="1" x14ac:dyDescent="0.15"/>
    <row r="270" ht="31" customHeight="1" x14ac:dyDescent="0.15"/>
    <row r="271" ht="31" customHeight="1" x14ac:dyDescent="0.15"/>
    <row r="272" ht="31" customHeight="1" x14ac:dyDescent="0.15"/>
    <row r="273" ht="31" customHeight="1" x14ac:dyDescent="0.15"/>
    <row r="274" ht="31" customHeight="1" x14ac:dyDescent="0.15"/>
    <row r="275" ht="31" customHeight="1" x14ac:dyDescent="0.15"/>
    <row r="276" ht="31" customHeight="1" x14ac:dyDescent="0.15"/>
    <row r="277" ht="31" customHeight="1" x14ac:dyDescent="0.15"/>
    <row r="278" ht="31" customHeight="1" x14ac:dyDescent="0.15"/>
    <row r="279" ht="31" customHeight="1" x14ac:dyDescent="0.15"/>
    <row r="280" ht="31" customHeight="1" x14ac:dyDescent="0.15"/>
    <row r="281" ht="31" customHeight="1" x14ac:dyDescent="0.15"/>
    <row r="282" ht="31" customHeight="1" x14ac:dyDescent="0.15"/>
    <row r="283" ht="31" customHeight="1" x14ac:dyDescent="0.15"/>
    <row r="284" ht="31" customHeight="1" x14ac:dyDescent="0.15"/>
    <row r="285" ht="31" customHeight="1" x14ac:dyDescent="0.15"/>
    <row r="286" ht="31" customHeight="1" x14ac:dyDescent="0.15"/>
    <row r="287" ht="31" customHeight="1" x14ac:dyDescent="0.15"/>
    <row r="288" ht="31" customHeight="1" x14ac:dyDescent="0.15"/>
    <row r="289" ht="31" customHeight="1" x14ac:dyDescent="0.15"/>
    <row r="290" ht="31" customHeight="1" x14ac:dyDescent="0.15"/>
    <row r="291" ht="31" customHeight="1" x14ac:dyDescent="0.15"/>
    <row r="292" ht="31" customHeight="1" x14ac:dyDescent="0.15"/>
    <row r="293" ht="31" customHeight="1" x14ac:dyDescent="0.15"/>
    <row r="294" ht="31" customHeight="1" x14ac:dyDescent="0.15"/>
    <row r="295" ht="31" customHeight="1" x14ac:dyDescent="0.15"/>
    <row r="296" ht="31" customHeight="1" x14ac:dyDescent="0.15"/>
    <row r="297" ht="31" customHeight="1" x14ac:dyDescent="0.15"/>
    <row r="298" ht="31" customHeight="1" x14ac:dyDescent="0.15"/>
    <row r="299" ht="31" customHeight="1" x14ac:dyDescent="0.15"/>
    <row r="300" ht="31" customHeight="1" x14ac:dyDescent="0.15"/>
    <row r="301" ht="31" customHeight="1" x14ac:dyDescent="0.15"/>
    <row r="302" ht="31" customHeight="1" x14ac:dyDescent="0.15"/>
    <row r="303" ht="31" customHeight="1" x14ac:dyDescent="0.15"/>
    <row r="304" ht="31" customHeight="1" x14ac:dyDescent="0.15"/>
    <row r="305" ht="31" customHeight="1" x14ac:dyDescent="0.15"/>
    <row r="306" ht="31" customHeight="1" x14ac:dyDescent="0.15"/>
    <row r="307" ht="31" customHeight="1" x14ac:dyDescent="0.15"/>
    <row r="308" ht="31" customHeight="1" x14ac:dyDescent="0.15"/>
    <row r="309" ht="31" customHeight="1" x14ac:dyDescent="0.15"/>
    <row r="310" ht="31" customHeight="1" x14ac:dyDescent="0.15"/>
    <row r="311" ht="31" customHeight="1" x14ac:dyDescent="0.15"/>
    <row r="312" ht="31" customHeight="1" x14ac:dyDescent="0.15"/>
    <row r="313" ht="31" customHeight="1" x14ac:dyDescent="0.15"/>
    <row r="314" ht="31" customHeight="1" x14ac:dyDescent="0.15"/>
    <row r="315" ht="31" customHeight="1" x14ac:dyDescent="0.15"/>
    <row r="316" ht="31" customHeight="1" x14ac:dyDescent="0.15"/>
    <row r="317" ht="31" customHeight="1" x14ac:dyDescent="0.15"/>
    <row r="318" ht="31" customHeight="1" x14ac:dyDescent="0.15"/>
    <row r="319" ht="31" customHeight="1" x14ac:dyDescent="0.15"/>
    <row r="320" ht="31" customHeight="1" x14ac:dyDescent="0.15"/>
    <row r="321" ht="31" customHeight="1" x14ac:dyDescent="0.15"/>
    <row r="322" ht="31" customHeight="1" x14ac:dyDescent="0.15"/>
    <row r="323" ht="31" customHeight="1" x14ac:dyDescent="0.15"/>
    <row r="324" ht="31" customHeight="1" x14ac:dyDescent="0.15"/>
    <row r="325" ht="31" customHeight="1" x14ac:dyDescent="0.15"/>
    <row r="326" ht="31" customHeight="1" x14ac:dyDescent="0.15"/>
    <row r="327" ht="31" customHeight="1" x14ac:dyDescent="0.15"/>
    <row r="328" ht="31" customHeight="1" x14ac:dyDescent="0.15"/>
    <row r="329" ht="31" customHeight="1" x14ac:dyDescent="0.15"/>
    <row r="330" ht="31" customHeight="1" x14ac:dyDescent="0.15"/>
    <row r="331" ht="31" customHeight="1" x14ac:dyDescent="0.15"/>
    <row r="332" ht="31" customHeight="1" x14ac:dyDescent="0.15"/>
    <row r="333" ht="31" customHeight="1" x14ac:dyDescent="0.15"/>
    <row r="334" ht="31" customHeight="1" x14ac:dyDescent="0.15"/>
    <row r="335" ht="31" customHeight="1" x14ac:dyDescent="0.15"/>
    <row r="336" ht="31" customHeight="1" x14ac:dyDescent="0.15"/>
    <row r="337" ht="31" customHeight="1" x14ac:dyDescent="0.15"/>
    <row r="338" ht="31" customHeight="1" x14ac:dyDescent="0.15"/>
    <row r="339" ht="31" customHeight="1" x14ac:dyDescent="0.15"/>
    <row r="340" ht="31" customHeight="1" x14ac:dyDescent="0.15"/>
    <row r="341" ht="31" customHeight="1" x14ac:dyDescent="0.15"/>
    <row r="342" ht="31" customHeight="1" x14ac:dyDescent="0.15"/>
    <row r="343" ht="31" customHeight="1" x14ac:dyDescent="0.15"/>
    <row r="344" ht="31" customHeight="1" x14ac:dyDescent="0.15"/>
    <row r="345" ht="31" customHeight="1" x14ac:dyDescent="0.15"/>
    <row r="346" ht="31" customHeight="1" x14ac:dyDescent="0.15"/>
    <row r="347" ht="31" customHeight="1" x14ac:dyDescent="0.15"/>
    <row r="348" ht="31" customHeight="1" x14ac:dyDescent="0.15"/>
    <row r="349" ht="31" customHeight="1" x14ac:dyDescent="0.15"/>
    <row r="350" ht="31" customHeight="1" x14ac:dyDescent="0.15"/>
    <row r="351" ht="31" customHeight="1" x14ac:dyDescent="0.15"/>
    <row r="352" ht="31" customHeight="1" x14ac:dyDescent="0.15"/>
    <row r="353" ht="31" customHeight="1" x14ac:dyDescent="0.15"/>
    <row r="354" ht="31" customHeight="1" x14ac:dyDescent="0.15"/>
    <row r="355" ht="31" customHeight="1" x14ac:dyDescent="0.15"/>
    <row r="356" ht="31" customHeight="1" x14ac:dyDescent="0.15"/>
    <row r="357" ht="31" customHeight="1" x14ac:dyDescent="0.15"/>
    <row r="358" ht="31" customHeight="1" x14ac:dyDescent="0.15"/>
    <row r="359" ht="31" customHeight="1" x14ac:dyDescent="0.15"/>
    <row r="360" ht="31" customHeight="1" x14ac:dyDescent="0.15"/>
    <row r="361" ht="31" customHeight="1" x14ac:dyDescent="0.15"/>
    <row r="362" ht="31" customHeight="1" x14ac:dyDescent="0.15"/>
    <row r="363" ht="31" customHeight="1" x14ac:dyDescent="0.15"/>
    <row r="364" ht="31" customHeight="1" x14ac:dyDescent="0.15"/>
    <row r="365" ht="31" customHeight="1" x14ac:dyDescent="0.15"/>
    <row r="366" ht="31" customHeight="1" x14ac:dyDescent="0.15"/>
    <row r="367" ht="31" customHeight="1" x14ac:dyDescent="0.15"/>
    <row r="368" ht="31" customHeight="1" x14ac:dyDescent="0.15"/>
    <row r="369" ht="31" customHeight="1" x14ac:dyDescent="0.15"/>
    <row r="370" ht="31" customHeight="1" x14ac:dyDescent="0.15"/>
    <row r="371" ht="31" customHeight="1" x14ac:dyDescent="0.15"/>
    <row r="372" ht="31" customHeight="1" x14ac:dyDescent="0.15"/>
    <row r="373" ht="31" customHeight="1" x14ac:dyDescent="0.15"/>
    <row r="374" ht="31" customHeight="1" x14ac:dyDescent="0.15"/>
    <row r="375" ht="31" customHeight="1" x14ac:dyDescent="0.15"/>
    <row r="376" ht="31" customHeight="1" x14ac:dyDescent="0.15"/>
    <row r="377" ht="31" customHeight="1" x14ac:dyDescent="0.15"/>
    <row r="378" ht="31" customHeight="1" x14ac:dyDescent="0.15"/>
    <row r="379" ht="31" customHeight="1" x14ac:dyDescent="0.15"/>
    <row r="380" ht="31" customHeight="1" x14ac:dyDescent="0.15"/>
    <row r="381" ht="31" customHeight="1" x14ac:dyDescent="0.15"/>
    <row r="382" ht="31" customHeight="1" x14ac:dyDescent="0.15"/>
    <row r="383" ht="31" customHeight="1" x14ac:dyDescent="0.15"/>
    <row r="384" ht="31" customHeight="1" x14ac:dyDescent="0.15"/>
    <row r="385" ht="31" customHeight="1" x14ac:dyDescent="0.15"/>
    <row r="386" ht="31" customHeight="1" x14ac:dyDescent="0.15"/>
    <row r="387" ht="31" customHeight="1" x14ac:dyDescent="0.15"/>
    <row r="388" ht="31" customHeight="1" x14ac:dyDescent="0.15"/>
    <row r="389" ht="31" customHeight="1" x14ac:dyDescent="0.15"/>
    <row r="390" ht="31" customHeight="1" x14ac:dyDescent="0.15"/>
    <row r="391" ht="31" customHeight="1" x14ac:dyDescent="0.15"/>
    <row r="392" ht="31" customHeight="1" x14ac:dyDescent="0.15"/>
    <row r="393" ht="31" customHeight="1" x14ac:dyDescent="0.15"/>
    <row r="394" ht="31" customHeight="1" x14ac:dyDescent="0.15"/>
    <row r="395" ht="31" customHeight="1" x14ac:dyDescent="0.15"/>
    <row r="396" ht="31" customHeight="1" x14ac:dyDescent="0.15"/>
    <row r="397" ht="31" customHeight="1" x14ac:dyDescent="0.15"/>
    <row r="398" ht="31" customHeight="1" x14ac:dyDescent="0.15"/>
    <row r="399" ht="31" customHeight="1" x14ac:dyDescent="0.15"/>
    <row r="400" ht="31" customHeight="1" x14ac:dyDescent="0.15"/>
    <row r="401" ht="31" customHeight="1" x14ac:dyDescent="0.15"/>
    <row r="402" ht="31" customHeight="1" x14ac:dyDescent="0.15"/>
    <row r="403" ht="31" customHeight="1" x14ac:dyDescent="0.15"/>
    <row r="404" ht="31" customHeight="1" x14ac:dyDescent="0.15"/>
    <row r="405" ht="31" customHeight="1" x14ac:dyDescent="0.15"/>
    <row r="406" ht="31" customHeight="1" x14ac:dyDescent="0.15"/>
    <row r="407" ht="31" customHeight="1" x14ac:dyDescent="0.15"/>
    <row r="408" ht="31" customHeight="1" x14ac:dyDescent="0.15"/>
    <row r="409" ht="31" customHeight="1" x14ac:dyDescent="0.15"/>
    <row r="410" ht="31" customHeight="1" x14ac:dyDescent="0.15"/>
    <row r="411" ht="31" customHeight="1" x14ac:dyDescent="0.15"/>
    <row r="412" ht="31" customHeight="1" x14ac:dyDescent="0.15"/>
    <row r="413" ht="31" customHeight="1" x14ac:dyDescent="0.15"/>
    <row r="414" ht="31" customHeight="1" x14ac:dyDescent="0.15"/>
    <row r="415" ht="31" customHeight="1" x14ac:dyDescent="0.15"/>
    <row r="416" ht="31" customHeight="1" x14ac:dyDescent="0.15"/>
    <row r="417" ht="31" customHeight="1" x14ac:dyDescent="0.15"/>
    <row r="418" ht="31" customHeight="1" x14ac:dyDescent="0.15"/>
    <row r="419" ht="31" customHeight="1" x14ac:dyDescent="0.15"/>
    <row r="420" ht="31" customHeight="1" x14ac:dyDescent="0.15"/>
    <row r="421" ht="31" customHeight="1" x14ac:dyDescent="0.15"/>
    <row r="422" ht="31" customHeight="1" x14ac:dyDescent="0.15"/>
    <row r="423" ht="31" customHeight="1" x14ac:dyDescent="0.15"/>
    <row r="424" ht="31" customHeight="1" x14ac:dyDescent="0.15"/>
    <row r="425" ht="31" customHeight="1" x14ac:dyDescent="0.15"/>
    <row r="426" ht="31" customHeight="1" x14ac:dyDescent="0.15"/>
    <row r="427" ht="31" customHeight="1" x14ac:dyDescent="0.15"/>
    <row r="428" ht="31" customHeight="1" x14ac:dyDescent="0.15"/>
    <row r="429" ht="31" customHeight="1" x14ac:dyDescent="0.15"/>
    <row r="430" ht="31" customHeight="1" x14ac:dyDescent="0.15"/>
    <row r="431" ht="31" customHeight="1" x14ac:dyDescent="0.15"/>
    <row r="432" ht="31" customHeight="1" x14ac:dyDescent="0.15"/>
    <row r="433" ht="31" customHeight="1" x14ac:dyDescent="0.15"/>
    <row r="434" ht="31" customHeight="1" x14ac:dyDescent="0.15"/>
    <row r="435" ht="31" customHeight="1" x14ac:dyDescent="0.15"/>
    <row r="436" ht="31" customHeight="1" x14ac:dyDescent="0.15"/>
    <row r="437" ht="31" customHeight="1" x14ac:dyDescent="0.15"/>
    <row r="438" ht="31" customHeight="1" x14ac:dyDescent="0.15"/>
    <row r="439" ht="31" customHeight="1" x14ac:dyDescent="0.15"/>
    <row r="440" ht="31" customHeight="1" x14ac:dyDescent="0.15"/>
    <row r="441" ht="31" customHeight="1" x14ac:dyDescent="0.15"/>
    <row r="442" ht="31" customHeight="1" x14ac:dyDescent="0.15"/>
    <row r="443" ht="31" customHeight="1" x14ac:dyDescent="0.15"/>
    <row r="444" ht="31" customHeight="1" x14ac:dyDescent="0.15"/>
    <row r="445" ht="31" customHeight="1" x14ac:dyDescent="0.15"/>
    <row r="446" ht="31" customHeight="1" x14ac:dyDescent="0.15"/>
    <row r="447" ht="31" customHeight="1" x14ac:dyDescent="0.15"/>
    <row r="448" ht="31" customHeight="1" x14ac:dyDescent="0.15"/>
    <row r="449" ht="31" customHeight="1" x14ac:dyDescent="0.15"/>
    <row r="450" ht="31" customHeight="1" x14ac:dyDescent="0.15"/>
    <row r="451" ht="31" customHeight="1" x14ac:dyDescent="0.15"/>
    <row r="452" ht="48" customHeight="1" x14ac:dyDescent="0.15"/>
    <row r="453" ht="48" customHeight="1" x14ac:dyDescent="0.15"/>
    <row r="454" ht="48" customHeight="1" x14ac:dyDescent="0.15"/>
    <row r="455" ht="48" customHeight="1" x14ac:dyDescent="0.15"/>
    <row r="456" ht="48" customHeight="1" x14ac:dyDescent="0.15"/>
    <row r="457" ht="48" customHeight="1" x14ac:dyDescent="0.15"/>
    <row r="458" ht="48" customHeight="1" x14ac:dyDescent="0.15"/>
    <row r="459" ht="48" customHeight="1" x14ac:dyDescent="0.15"/>
    <row r="460" ht="48" customHeight="1" x14ac:dyDescent="0.15"/>
    <row r="461" ht="48" customHeight="1" x14ac:dyDescent="0.15"/>
    <row r="462" ht="48" customHeight="1" x14ac:dyDescent="0.15"/>
    <row r="463" ht="48" customHeight="1" x14ac:dyDescent="0.15"/>
    <row r="464" ht="48" customHeight="1" x14ac:dyDescent="0.15"/>
    <row r="465" ht="48" customHeight="1" x14ac:dyDescent="0.15"/>
    <row r="466" ht="48" customHeight="1" x14ac:dyDescent="0.15"/>
    <row r="467" ht="48" customHeight="1" x14ac:dyDescent="0.15"/>
    <row r="468" ht="48" customHeight="1" x14ac:dyDescent="0.15"/>
    <row r="469" ht="48" customHeight="1" x14ac:dyDescent="0.15"/>
    <row r="470" ht="48" customHeight="1" x14ac:dyDescent="0.15"/>
    <row r="471" ht="48" customHeight="1" x14ac:dyDescent="0.15"/>
    <row r="472" ht="48" customHeight="1" x14ac:dyDescent="0.15"/>
    <row r="473" ht="48" customHeight="1" x14ac:dyDescent="0.15"/>
    <row r="474" ht="48" customHeight="1" x14ac:dyDescent="0.15"/>
    <row r="475" ht="48" customHeight="1" x14ac:dyDescent="0.15"/>
    <row r="476" ht="48" customHeight="1" x14ac:dyDescent="0.15"/>
    <row r="477" ht="48" customHeight="1" x14ac:dyDescent="0.15"/>
    <row r="478" ht="48" customHeight="1" x14ac:dyDescent="0.15"/>
    <row r="479" ht="48" customHeight="1" x14ac:dyDescent="0.15"/>
    <row r="480" ht="48" customHeight="1" x14ac:dyDescent="0.15"/>
    <row r="481" ht="48" customHeight="1" x14ac:dyDescent="0.15"/>
    <row r="482" ht="48" customHeight="1" x14ac:dyDescent="0.15"/>
    <row r="483" ht="48" customHeight="1" x14ac:dyDescent="0.15"/>
    <row r="484" ht="48" customHeight="1" x14ac:dyDescent="0.15"/>
    <row r="485" ht="48" customHeight="1" x14ac:dyDescent="0.15"/>
    <row r="486" ht="48" customHeight="1" x14ac:dyDescent="0.15"/>
    <row r="487" ht="48" customHeight="1" x14ac:dyDescent="0.15"/>
    <row r="488" ht="48" customHeight="1" x14ac:dyDescent="0.15"/>
    <row r="489" ht="48" customHeight="1" x14ac:dyDescent="0.15"/>
    <row r="490" ht="48" customHeight="1" x14ac:dyDescent="0.15"/>
    <row r="491" ht="48" customHeight="1" x14ac:dyDescent="0.15"/>
    <row r="492" ht="48" customHeight="1" x14ac:dyDescent="0.15"/>
    <row r="493" ht="48" customHeight="1" x14ac:dyDescent="0.15"/>
    <row r="494" ht="48" customHeight="1" x14ac:dyDescent="0.15"/>
    <row r="495" ht="48" customHeight="1" x14ac:dyDescent="0.15"/>
    <row r="496" ht="48" customHeight="1" x14ac:dyDescent="0.15"/>
    <row r="497" ht="48" customHeight="1" x14ac:dyDescent="0.15"/>
    <row r="498" ht="48" customHeight="1" x14ac:dyDescent="0.15"/>
    <row r="499" ht="48" customHeight="1" x14ac:dyDescent="0.15"/>
    <row r="500" ht="48" customHeight="1" x14ac:dyDescent="0.15"/>
    <row r="501" ht="48" customHeight="1" x14ac:dyDescent="0.15"/>
    <row r="502" ht="48" customHeight="1" x14ac:dyDescent="0.15"/>
    <row r="503" ht="48" customHeight="1" x14ac:dyDescent="0.15"/>
    <row r="504" ht="48" customHeight="1" x14ac:dyDescent="0.15"/>
    <row r="505" ht="48" customHeight="1" x14ac:dyDescent="0.15"/>
    <row r="506" ht="48" customHeight="1" x14ac:dyDescent="0.15"/>
    <row r="507" ht="48" customHeight="1" x14ac:dyDescent="0.15"/>
    <row r="508" ht="48" customHeight="1" x14ac:dyDescent="0.15"/>
    <row r="509" ht="48" customHeight="1" x14ac:dyDescent="0.15"/>
    <row r="510" ht="48" customHeight="1" x14ac:dyDescent="0.15"/>
    <row r="511" ht="48" customHeight="1" x14ac:dyDescent="0.15"/>
    <row r="512" ht="48" customHeight="1" x14ac:dyDescent="0.15"/>
    <row r="513" ht="48" customHeight="1" x14ac:dyDescent="0.15"/>
    <row r="514" ht="48" customHeight="1" x14ac:dyDescent="0.15"/>
    <row r="515" ht="48" customHeight="1" x14ac:dyDescent="0.15"/>
    <row r="516" ht="48" customHeight="1" x14ac:dyDescent="0.15"/>
    <row r="517" ht="48" customHeight="1" x14ac:dyDescent="0.15"/>
    <row r="518" ht="48" customHeight="1" x14ac:dyDescent="0.15"/>
    <row r="519" ht="48" customHeight="1" x14ac:dyDescent="0.15"/>
    <row r="520" ht="48" customHeight="1" x14ac:dyDescent="0.15"/>
    <row r="521" ht="48" customHeight="1" x14ac:dyDescent="0.15"/>
    <row r="522" ht="48" customHeight="1" x14ac:dyDescent="0.15"/>
    <row r="523" ht="48" customHeight="1" x14ac:dyDescent="0.15"/>
    <row r="524" ht="48" customHeight="1" x14ac:dyDescent="0.15"/>
    <row r="525" ht="48" customHeight="1" x14ac:dyDescent="0.15"/>
    <row r="526" ht="48" customHeight="1" x14ac:dyDescent="0.15"/>
    <row r="527" ht="48" customHeight="1" x14ac:dyDescent="0.15"/>
    <row r="528" ht="48" customHeight="1" x14ac:dyDescent="0.15"/>
    <row r="529" ht="48" customHeight="1" x14ac:dyDescent="0.15"/>
    <row r="530" ht="48" customHeight="1" x14ac:dyDescent="0.15"/>
    <row r="531" ht="48" customHeight="1" x14ac:dyDescent="0.15"/>
    <row r="532" ht="48" customHeight="1" x14ac:dyDescent="0.15"/>
    <row r="533" ht="48" customHeight="1" x14ac:dyDescent="0.15"/>
    <row r="534" ht="48" customHeight="1" x14ac:dyDescent="0.15"/>
    <row r="535" ht="48" customHeight="1" x14ac:dyDescent="0.15"/>
    <row r="536" ht="48" customHeight="1" x14ac:dyDescent="0.15"/>
    <row r="537" ht="48" customHeight="1" x14ac:dyDescent="0.15"/>
    <row r="538" ht="48" customHeight="1" x14ac:dyDescent="0.15"/>
    <row r="539" ht="48" customHeight="1" x14ac:dyDescent="0.15"/>
    <row r="540" ht="48" customHeight="1" x14ac:dyDescent="0.15"/>
    <row r="541" ht="48" customHeight="1" x14ac:dyDescent="0.15"/>
    <row r="542" ht="48" customHeight="1" x14ac:dyDescent="0.15"/>
    <row r="543" ht="48" customHeight="1" x14ac:dyDescent="0.15"/>
    <row r="544" ht="48" customHeight="1" x14ac:dyDescent="0.15"/>
    <row r="545" ht="48" customHeight="1" x14ac:dyDescent="0.15"/>
    <row r="546" ht="48" customHeight="1" x14ac:dyDescent="0.15"/>
    <row r="547" ht="48" customHeight="1" x14ac:dyDescent="0.15"/>
    <row r="548" ht="48" customHeight="1" x14ac:dyDescent="0.15"/>
    <row r="549" ht="48" customHeight="1" x14ac:dyDescent="0.15"/>
    <row r="550" ht="48" customHeight="1" x14ac:dyDescent="0.15"/>
    <row r="551" ht="48" customHeight="1" x14ac:dyDescent="0.15"/>
    <row r="552" ht="48" customHeight="1" x14ac:dyDescent="0.15"/>
    <row r="553" ht="48" customHeight="1" x14ac:dyDescent="0.15"/>
    <row r="554" ht="48" customHeight="1" x14ac:dyDescent="0.15"/>
    <row r="555" ht="48" customHeight="1" x14ac:dyDescent="0.15"/>
    <row r="556" ht="48" customHeight="1" x14ac:dyDescent="0.15"/>
    <row r="557" ht="48" customHeight="1" x14ac:dyDescent="0.15"/>
    <row r="558" ht="48" customHeight="1" x14ac:dyDescent="0.15"/>
    <row r="559" ht="48" customHeight="1" x14ac:dyDescent="0.15"/>
    <row r="560" ht="48" customHeight="1" x14ac:dyDescent="0.15"/>
    <row r="561" ht="48" customHeight="1" x14ac:dyDescent="0.15"/>
    <row r="562" ht="48" customHeight="1" x14ac:dyDescent="0.15"/>
    <row r="563" ht="48" customHeight="1" x14ac:dyDescent="0.15"/>
    <row r="564" ht="48" customHeight="1" x14ac:dyDescent="0.15"/>
    <row r="565" ht="48" customHeight="1" x14ac:dyDescent="0.15"/>
    <row r="566" ht="48" customHeight="1" x14ac:dyDescent="0.15"/>
    <row r="567" ht="48" customHeight="1" x14ac:dyDescent="0.15"/>
    <row r="568" ht="48" customHeight="1" x14ac:dyDescent="0.15"/>
    <row r="569" ht="48" customHeight="1" x14ac:dyDescent="0.15"/>
    <row r="570" ht="48" customHeight="1" x14ac:dyDescent="0.15"/>
    <row r="571" ht="48" customHeight="1" x14ac:dyDescent="0.15"/>
    <row r="572" ht="48" customHeight="1" x14ac:dyDescent="0.15"/>
    <row r="573" ht="48" customHeight="1" x14ac:dyDescent="0.15"/>
    <row r="574" ht="48" customHeight="1" x14ac:dyDescent="0.15"/>
    <row r="575" ht="48" customHeight="1" x14ac:dyDescent="0.15"/>
    <row r="576" ht="48" customHeight="1" x14ac:dyDescent="0.15"/>
    <row r="577" ht="48" customHeight="1" x14ac:dyDescent="0.15"/>
    <row r="578" ht="48" customHeight="1" x14ac:dyDescent="0.15"/>
    <row r="579" ht="48" customHeight="1" x14ac:dyDescent="0.15"/>
    <row r="580" ht="48" customHeight="1" x14ac:dyDescent="0.15"/>
    <row r="581" ht="48" customHeight="1" x14ac:dyDescent="0.15"/>
    <row r="582" ht="48" customHeight="1" x14ac:dyDescent="0.15"/>
    <row r="583" ht="48" customHeight="1" x14ac:dyDescent="0.15"/>
    <row r="584" ht="48" customHeight="1" x14ac:dyDescent="0.15"/>
    <row r="585" ht="48" customHeight="1" x14ac:dyDescent="0.15"/>
    <row r="586" ht="48" customHeight="1" x14ac:dyDescent="0.15"/>
    <row r="587" ht="48" customHeight="1" x14ac:dyDescent="0.15"/>
    <row r="588" ht="48" customHeight="1" x14ac:dyDescent="0.15"/>
    <row r="589" ht="48" customHeight="1" x14ac:dyDescent="0.15"/>
    <row r="590" ht="48" customHeight="1" x14ac:dyDescent="0.15"/>
    <row r="591" ht="48" customHeight="1" x14ac:dyDescent="0.15"/>
    <row r="592" ht="48" customHeight="1" x14ac:dyDescent="0.15"/>
    <row r="593" ht="48" customHeight="1" x14ac:dyDescent="0.15"/>
    <row r="594" ht="48" customHeight="1" x14ac:dyDescent="0.15"/>
    <row r="595" ht="48" customHeight="1" x14ac:dyDescent="0.15"/>
    <row r="596" ht="48" customHeight="1" x14ac:dyDescent="0.15"/>
    <row r="597" ht="48" customHeight="1" x14ac:dyDescent="0.15"/>
    <row r="598" ht="48" customHeight="1" x14ac:dyDescent="0.15"/>
    <row r="599" ht="48" customHeight="1" x14ac:dyDescent="0.15"/>
    <row r="600" ht="48" customHeight="1" x14ac:dyDescent="0.15"/>
    <row r="601" ht="48" customHeight="1" x14ac:dyDescent="0.15"/>
    <row r="602" ht="48" customHeight="1" x14ac:dyDescent="0.15"/>
    <row r="603" ht="48" customHeight="1" x14ac:dyDescent="0.15"/>
    <row r="604" ht="48" customHeight="1" x14ac:dyDescent="0.15"/>
    <row r="605" ht="48" customHeight="1" x14ac:dyDescent="0.15"/>
    <row r="606" ht="48" customHeight="1" x14ac:dyDescent="0.15"/>
    <row r="607" ht="48" customHeight="1" x14ac:dyDescent="0.15"/>
    <row r="608" ht="48" customHeight="1" x14ac:dyDescent="0.15"/>
    <row r="609" ht="48" customHeight="1" x14ac:dyDescent="0.15"/>
    <row r="610" ht="48" customHeight="1" x14ac:dyDescent="0.15"/>
    <row r="611" ht="48" customHeight="1" x14ac:dyDescent="0.15"/>
    <row r="612" ht="48" customHeight="1" x14ac:dyDescent="0.15"/>
    <row r="613" ht="48" customHeight="1" x14ac:dyDescent="0.15"/>
    <row r="614" ht="48" customHeight="1" x14ac:dyDescent="0.15"/>
    <row r="615" ht="48" customHeight="1" x14ac:dyDescent="0.15"/>
    <row r="616" ht="48" customHeight="1" x14ac:dyDescent="0.15"/>
    <row r="617" ht="48" customHeight="1" x14ac:dyDescent="0.15"/>
    <row r="618" ht="48" customHeight="1" x14ac:dyDescent="0.15"/>
    <row r="619" ht="48" customHeight="1" x14ac:dyDescent="0.15"/>
    <row r="620" ht="48" customHeight="1" x14ac:dyDescent="0.15"/>
    <row r="621" ht="48" customHeight="1" x14ac:dyDescent="0.15"/>
    <row r="622" ht="48" customHeight="1" x14ac:dyDescent="0.15"/>
    <row r="623" ht="48" customHeight="1" x14ac:dyDescent="0.15"/>
    <row r="624" ht="48" customHeight="1" x14ac:dyDescent="0.15"/>
    <row r="625" ht="48" customHeight="1" x14ac:dyDescent="0.15"/>
    <row r="626" ht="48" customHeight="1" x14ac:dyDescent="0.15"/>
    <row r="627" ht="48" customHeight="1" x14ac:dyDescent="0.15"/>
    <row r="628" ht="48" customHeight="1" x14ac:dyDescent="0.15"/>
    <row r="629" ht="48" customHeight="1" x14ac:dyDescent="0.15"/>
    <row r="630" ht="48" customHeight="1" x14ac:dyDescent="0.15"/>
    <row r="631" ht="48" customHeight="1" x14ac:dyDescent="0.15"/>
    <row r="632" ht="48" customHeight="1" x14ac:dyDescent="0.15"/>
    <row r="633" ht="48" customHeight="1" x14ac:dyDescent="0.15"/>
    <row r="634" ht="48" customHeight="1" x14ac:dyDescent="0.15"/>
    <row r="635" ht="48" customHeight="1" x14ac:dyDescent="0.15"/>
    <row r="636" ht="48" customHeight="1" x14ac:dyDescent="0.15"/>
    <row r="637" ht="48" customHeight="1" x14ac:dyDescent="0.15"/>
    <row r="638" ht="48" customHeight="1" x14ac:dyDescent="0.15"/>
    <row r="639" ht="48" customHeight="1" x14ac:dyDescent="0.15"/>
    <row r="640" ht="48" customHeight="1" x14ac:dyDescent="0.15"/>
    <row r="641" ht="48" customHeight="1" x14ac:dyDescent="0.15"/>
    <row r="642" ht="48" customHeight="1" x14ac:dyDescent="0.15"/>
    <row r="643" ht="48" customHeight="1" x14ac:dyDescent="0.15"/>
    <row r="644" ht="48" customHeight="1" x14ac:dyDescent="0.15"/>
    <row r="645" ht="48" customHeight="1" x14ac:dyDescent="0.15"/>
    <row r="646" ht="48" customHeight="1" x14ac:dyDescent="0.15"/>
    <row r="647" ht="48" customHeight="1" x14ac:dyDescent="0.15"/>
    <row r="648" ht="48" customHeight="1" x14ac:dyDescent="0.15"/>
    <row r="649" ht="48" customHeight="1" x14ac:dyDescent="0.15"/>
    <row r="650" ht="48" customHeight="1" x14ac:dyDescent="0.15"/>
    <row r="651" ht="48" customHeight="1" x14ac:dyDescent="0.15"/>
    <row r="652" ht="48" customHeight="1" x14ac:dyDescent="0.15"/>
    <row r="653" ht="48" customHeight="1" x14ac:dyDescent="0.15"/>
    <row r="654" ht="48" customHeight="1" x14ac:dyDescent="0.15"/>
    <row r="655" ht="48" customHeight="1" x14ac:dyDescent="0.15"/>
    <row r="656" ht="48" customHeight="1" x14ac:dyDescent="0.15"/>
    <row r="657" ht="48" customHeight="1" x14ac:dyDescent="0.15"/>
    <row r="658" ht="48" customHeight="1" x14ac:dyDescent="0.15"/>
    <row r="659" ht="48" customHeight="1" x14ac:dyDescent="0.15"/>
    <row r="660" ht="48" customHeight="1" x14ac:dyDescent="0.15"/>
    <row r="661" ht="48" customHeight="1" x14ac:dyDescent="0.15"/>
    <row r="662" ht="48" customHeight="1" x14ac:dyDescent="0.15"/>
    <row r="663" ht="48" customHeight="1" x14ac:dyDescent="0.15"/>
    <row r="664" ht="48" customHeight="1" x14ac:dyDescent="0.15"/>
    <row r="665" ht="48" customHeight="1" x14ac:dyDescent="0.15"/>
    <row r="666" ht="48" customHeight="1" x14ac:dyDescent="0.15"/>
    <row r="667" ht="48" customHeight="1" x14ac:dyDescent="0.15"/>
    <row r="668" ht="48" customHeight="1" x14ac:dyDescent="0.15"/>
    <row r="669" ht="48" customHeight="1" x14ac:dyDescent="0.15"/>
    <row r="670" ht="48" customHeight="1" x14ac:dyDescent="0.15"/>
    <row r="671" ht="48" customHeight="1" x14ac:dyDescent="0.15"/>
    <row r="672" ht="48" customHeight="1" x14ac:dyDescent="0.15"/>
    <row r="673" ht="48" customHeight="1" x14ac:dyDescent="0.15"/>
    <row r="674" ht="48" customHeight="1" x14ac:dyDescent="0.15"/>
    <row r="675" ht="48" customHeight="1" x14ac:dyDescent="0.15"/>
    <row r="676" ht="48" customHeight="1" x14ac:dyDescent="0.15"/>
    <row r="677" ht="48" customHeight="1" x14ac:dyDescent="0.15"/>
    <row r="678" ht="48" customHeight="1" x14ac:dyDescent="0.15"/>
    <row r="679" ht="48" customHeight="1" x14ac:dyDescent="0.15"/>
    <row r="680" ht="48" customHeight="1" x14ac:dyDescent="0.15"/>
    <row r="681" ht="48" customHeight="1" x14ac:dyDescent="0.15"/>
    <row r="682" ht="48" customHeight="1" x14ac:dyDescent="0.15"/>
    <row r="683" ht="48" customHeight="1" x14ac:dyDescent="0.15"/>
    <row r="684" ht="48" customHeight="1" x14ac:dyDescent="0.15"/>
    <row r="685" ht="48" customHeight="1" x14ac:dyDescent="0.15"/>
    <row r="686" ht="48" customHeight="1" x14ac:dyDescent="0.15"/>
    <row r="687" ht="48" customHeight="1" x14ac:dyDescent="0.15"/>
    <row r="688" ht="48" customHeight="1" x14ac:dyDescent="0.15"/>
    <row r="689" ht="48" customHeight="1" x14ac:dyDescent="0.15"/>
    <row r="690" ht="48" customHeight="1" x14ac:dyDescent="0.15"/>
    <row r="691" ht="48" customHeight="1" x14ac:dyDescent="0.15"/>
    <row r="692" ht="48" customHeight="1" x14ac:dyDescent="0.15"/>
    <row r="693" ht="48" customHeight="1" x14ac:dyDescent="0.15"/>
    <row r="694" ht="48" customHeight="1" x14ac:dyDescent="0.15"/>
    <row r="695" ht="48" customHeight="1" x14ac:dyDescent="0.15"/>
    <row r="696" ht="48" customHeight="1" x14ac:dyDescent="0.15"/>
    <row r="697" ht="48" customHeight="1" x14ac:dyDescent="0.15"/>
    <row r="698" ht="48" customHeight="1" x14ac:dyDescent="0.15"/>
    <row r="699" ht="48" customHeight="1" x14ac:dyDescent="0.15"/>
    <row r="700" ht="48" customHeight="1" x14ac:dyDescent="0.15"/>
    <row r="701" ht="48" customHeight="1" x14ac:dyDescent="0.15"/>
    <row r="702" ht="48" customHeight="1" x14ac:dyDescent="0.15"/>
    <row r="703" ht="48" customHeight="1" x14ac:dyDescent="0.15"/>
    <row r="704" ht="48" customHeight="1" x14ac:dyDescent="0.15"/>
    <row r="705" ht="48" customHeight="1" x14ac:dyDescent="0.15"/>
    <row r="706" ht="48" customHeight="1" x14ac:dyDescent="0.15"/>
    <row r="707" ht="48" customHeight="1" x14ac:dyDescent="0.15"/>
    <row r="708" ht="48" customHeight="1" x14ac:dyDescent="0.15"/>
    <row r="709" ht="48" customHeight="1" x14ac:dyDescent="0.15"/>
    <row r="710" ht="48" customHeight="1" x14ac:dyDescent="0.15"/>
    <row r="711" ht="48" customHeight="1" x14ac:dyDescent="0.15"/>
    <row r="712" ht="48" customHeight="1" x14ac:dyDescent="0.15"/>
    <row r="713" ht="48" customHeight="1" x14ac:dyDescent="0.15"/>
    <row r="714" ht="48" customHeight="1" x14ac:dyDescent="0.15"/>
    <row r="715" ht="48" customHeight="1" x14ac:dyDescent="0.15"/>
    <row r="716" ht="48" customHeight="1" x14ac:dyDescent="0.15"/>
    <row r="717" ht="48" customHeight="1" x14ac:dyDescent="0.15"/>
    <row r="718" ht="48" customHeight="1" x14ac:dyDescent="0.15"/>
    <row r="719" ht="48" customHeight="1" x14ac:dyDescent="0.15"/>
    <row r="720" ht="48" customHeight="1" x14ac:dyDescent="0.15"/>
    <row r="721" ht="48" customHeight="1" x14ac:dyDescent="0.15"/>
    <row r="722" ht="48" customHeight="1" x14ac:dyDescent="0.15"/>
    <row r="723" ht="48" customHeight="1" x14ac:dyDescent="0.15"/>
    <row r="724" ht="48" customHeight="1" x14ac:dyDescent="0.15"/>
    <row r="725" ht="48" customHeight="1" x14ac:dyDescent="0.15"/>
    <row r="726" ht="48" customHeight="1" x14ac:dyDescent="0.15"/>
    <row r="727" ht="48" customHeight="1" x14ac:dyDescent="0.15"/>
    <row r="728" ht="48" customHeight="1" x14ac:dyDescent="0.15"/>
    <row r="729" ht="48" customHeight="1" x14ac:dyDescent="0.15"/>
    <row r="730" ht="48" customHeight="1" x14ac:dyDescent="0.15"/>
    <row r="731" ht="48" customHeight="1" x14ac:dyDescent="0.15"/>
    <row r="732" ht="48" customHeight="1" x14ac:dyDescent="0.15"/>
    <row r="733" ht="48" customHeight="1" x14ac:dyDescent="0.15"/>
    <row r="734" ht="48" customHeight="1" x14ac:dyDescent="0.15"/>
    <row r="735" ht="48" customHeight="1" x14ac:dyDescent="0.15"/>
    <row r="736" ht="48" customHeight="1" x14ac:dyDescent="0.15"/>
    <row r="737" ht="48" customHeight="1" x14ac:dyDescent="0.15"/>
    <row r="738" ht="48" customHeight="1" x14ac:dyDescent="0.15"/>
    <row r="739" ht="48" customHeight="1" x14ac:dyDescent="0.15"/>
    <row r="740" ht="48" customHeight="1" x14ac:dyDescent="0.15"/>
    <row r="741" ht="48" customHeight="1" x14ac:dyDescent="0.15"/>
    <row r="742" ht="48" customHeight="1" x14ac:dyDescent="0.15"/>
    <row r="743" ht="48" customHeight="1" x14ac:dyDescent="0.15"/>
    <row r="744" ht="48" customHeight="1" x14ac:dyDescent="0.15"/>
    <row r="745" ht="48" customHeight="1" x14ac:dyDescent="0.15"/>
    <row r="746" ht="48" customHeight="1" x14ac:dyDescent="0.15"/>
    <row r="747" ht="48" customHeight="1" x14ac:dyDescent="0.15"/>
    <row r="748" ht="48" customHeight="1" x14ac:dyDescent="0.15"/>
    <row r="749" ht="48" customHeight="1" x14ac:dyDescent="0.15"/>
    <row r="750" ht="48" customHeight="1" x14ac:dyDescent="0.15"/>
    <row r="751" ht="48" customHeight="1" x14ac:dyDescent="0.15"/>
    <row r="752" ht="48" customHeight="1" x14ac:dyDescent="0.15"/>
    <row r="753" ht="48" customHeight="1" x14ac:dyDescent="0.15"/>
    <row r="754" ht="48" customHeight="1" x14ac:dyDescent="0.15"/>
    <row r="755" ht="48" customHeight="1" x14ac:dyDescent="0.15"/>
    <row r="756" ht="48" customHeight="1" x14ac:dyDescent="0.15"/>
    <row r="757" ht="48" customHeight="1" x14ac:dyDescent="0.15"/>
    <row r="758" ht="48" customHeight="1" x14ac:dyDescent="0.15"/>
    <row r="759" ht="48" customHeight="1" x14ac:dyDescent="0.15"/>
    <row r="760" ht="48" customHeight="1" x14ac:dyDescent="0.15"/>
    <row r="761" ht="48" customHeight="1" x14ac:dyDescent="0.15"/>
    <row r="762" ht="48" customHeight="1" x14ac:dyDescent="0.15"/>
    <row r="763" ht="48" customHeight="1" x14ac:dyDescent="0.15"/>
    <row r="764" ht="48" customHeight="1" x14ac:dyDescent="0.15"/>
    <row r="765" ht="48" customHeight="1" x14ac:dyDescent="0.15"/>
    <row r="766" ht="48" customHeight="1" x14ac:dyDescent="0.15"/>
    <row r="767" ht="48" customHeight="1" x14ac:dyDescent="0.15"/>
    <row r="768" ht="48" customHeight="1" x14ac:dyDescent="0.15"/>
    <row r="769" ht="48" customHeight="1" x14ac:dyDescent="0.15"/>
    <row r="770" ht="48" customHeight="1" x14ac:dyDescent="0.15"/>
    <row r="771" ht="48" customHeight="1" x14ac:dyDescent="0.15"/>
    <row r="772" ht="48" customHeight="1" x14ac:dyDescent="0.15"/>
    <row r="773" ht="48" customHeight="1" x14ac:dyDescent="0.15"/>
    <row r="774" ht="48" customHeight="1" x14ac:dyDescent="0.15"/>
    <row r="775" ht="48" customHeight="1" x14ac:dyDescent="0.15"/>
    <row r="776" ht="48" customHeight="1" x14ac:dyDescent="0.15"/>
    <row r="777" ht="48" customHeight="1" x14ac:dyDescent="0.15"/>
    <row r="778" ht="48" customHeight="1" x14ac:dyDescent="0.15"/>
    <row r="779" ht="48" customHeight="1" x14ac:dyDescent="0.15"/>
    <row r="780" ht="48" customHeight="1" x14ac:dyDescent="0.15"/>
    <row r="781" ht="48" customHeight="1" x14ac:dyDescent="0.15"/>
    <row r="782" ht="48" customHeight="1" x14ac:dyDescent="0.15"/>
    <row r="783" ht="48" customHeight="1" x14ac:dyDescent="0.15"/>
    <row r="784" ht="48" customHeight="1" x14ac:dyDescent="0.15"/>
    <row r="785" ht="48" customHeight="1" x14ac:dyDescent="0.15"/>
    <row r="786" ht="48" customHeight="1" x14ac:dyDescent="0.15"/>
    <row r="787" ht="48" customHeight="1" x14ac:dyDescent="0.15"/>
    <row r="788" ht="48" customHeight="1" x14ac:dyDescent="0.15"/>
    <row r="789" ht="48" customHeight="1" x14ac:dyDescent="0.15"/>
    <row r="790" ht="48" customHeight="1" x14ac:dyDescent="0.15"/>
    <row r="791" ht="48" customHeight="1" x14ac:dyDescent="0.15"/>
    <row r="792" ht="48" customHeight="1" x14ac:dyDescent="0.15"/>
    <row r="793" ht="48" customHeight="1" x14ac:dyDescent="0.15"/>
    <row r="794" ht="48" customHeight="1" x14ac:dyDescent="0.15"/>
    <row r="795" ht="48" customHeight="1" x14ac:dyDescent="0.15"/>
    <row r="796" ht="48" customHeight="1" x14ac:dyDescent="0.15"/>
    <row r="797" ht="48" customHeight="1" x14ac:dyDescent="0.15"/>
    <row r="798" ht="48" customHeight="1" x14ac:dyDescent="0.15"/>
    <row r="799" ht="48" customHeight="1" x14ac:dyDescent="0.15"/>
    <row r="800" ht="48" customHeight="1" x14ac:dyDescent="0.15"/>
    <row r="801" ht="48" customHeight="1" x14ac:dyDescent="0.15"/>
    <row r="802" ht="48" customHeight="1" x14ac:dyDescent="0.15"/>
    <row r="803" ht="48" customHeight="1" x14ac:dyDescent="0.15"/>
    <row r="804" ht="48" customHeight="1" x14ac:dyDescent="0.15"/>
    <row r="805" ht="48" customHeight="1" x14ac:dyDescent="0.15"/>
    <row r="806" ht="48" customHeight="1" x14ac:dyDescent="0.15"/>
    <row r="807" ht="48" customHeight="1" x14ac:dyDescent="0.15"/>
    <row r="808" ht="48" customHeight="1" x14ac:dyDescent="0.15"/>
    <row r="809" ht="48" customHeight="1" x14ac:dyDescent="0.15"/>
    <row r="810" ht="48" customHeight="1" x14ac:dyDescent="0.15"/>
    <row r="811" ht="48" customHeight="1" x14ac:dyDescent="0.15"/>
    <row r="812" ht="48" customHeight="1" x14ac:dyDescent="0.15"/>
    <row r="813" ht="48" customHeight="1" x14ac:dyDescent="0.15"/>
    <row r="814" ht="48" customHeight="1" x14ac:dyDescent="0.15"/>
    <row r="815" ht="48" customHeight="1" x14ac:dyDescent="0.15"/>
    <row r="816" ht="48" customHeight="1" x14ac:dyDescent="0.15"/>
    <row r="817" ht="48" customHeight="1" x14ac:dyDescent="0.15"/>
    <row r="818" ht="48" customHeight="1" x14ac:dyDescent="0.15"/>
    <row r="819" ht="48" customHeight="1" x14ac:dyDescent="0.15"/>
    <row r="820" ht="48" customHeight="1" x14ac:dyDescent="0.15"/>
    <row r="821" ht="48" customHeight="1" x14ac:dyDescent="0.15"/>
    <row r="822" ht="48" customHeight="1" x14ac:dyDescent="0.15"/>
    <row r="823" ht="48" customHeight="1" x14ac:dyDescent="0.15"/>
    <row r="824" ht="48" customHeight="1" x14ac:dyDescent="0.15"/>
    <row r="825" ht="48" customHeight="1" x14ac:dyDescent="0.15"/>
    <row r="826" ht="48" customHeight="1" x14ac:dyDescent="0.15"/>
    <row r="827" ht="48" customHeight="1" x14ac:dyDescent="0.15"/>
    <row r="828" ht="48" customHeight="1" x14ac:dyDescent="0.15"/>
    <row r="829" ht="48" customHeight="1" x14ac:dyDescent="0.15"/>
    <row r="830" ht="48" customHeight="1" x14ac:dyDescent="0.15"/>
    <row r="831" ht="48" customHeight="1" x14ac:dyDescent="0.15"/>
    <row r="832" ht="48" customHeight="1" x14ac:dyDescent="0.15"/>
    <row r="833" ht="48" customHeight="1" x14ac:dyDescent="0.15"/>
    <row r="834" ht="48" customHeight="1" x14ac:dyDescent="0.15"/>
    <row r="835" ht="48" customHeight="1" x14ac:dyDescent="0.15"/>
    <row r="836" ht="48" customHeight="1" x14ac:dyDescent="0.15"/>
    <row r="837" ht="48" customHeight="1" x14ac:dyDescent="0.15"/>
    <row r="838" ht="48" customHeight="1" x14ac:dyDescent="0.15"/>
    <row r="839" ht="48" customHeight="1" x14ac:dyDescent="0.15"/>
    <row r="840" ht="48" customHeight="1" x14ac:dyDescent="0.15"/>
    <row r="841" ht="48" customHeight="1" x14ac:dyDescent="0.15"/>
    <row r="842" ht="48" customHeight="1" x14ac:dyDescent="0.15"/>
    <row r="843" ht="48" customHeight="1" x14ac:dyDescent="0.15"/>
    <row r="844" ht="48" customHeight="1" x14ac:dyDescent="0.15"/>
    <row r="845" ht="48" customHeight="1" x14ac:dyDescent="0.15"/>
    <row r="846" ht="48" customHeight="1" x14ac:dyDescent="0.15"/>
    <row r="847" ht="48" customHeight="1" x14ac:dyDescent="0.15"/>
    <row r="848" ht="48" customHeight="1" x14ac:dyDescent="0.15"/>
    <row r="849" ht="48" customHeight="1" x14ac:dyDescent="0.15"/>
    <row r="850" ht="48" customHeight="1" x14ac:dyDescent="0.15"/>
    <row r="851" ht="48" customHeight="1" x14ac:dyDescent="0.15"/>
    <row r="852" ht="48" customHeight="1" x14ac:dyDescent="0.15"/>
    <row r="853" ht="48" customHeight="1" x14ac:dyDescent="0.15"/>
    <row r="854" ht="48" customHeight="1" x14ac:dyDescent="0.15"/>
    <row r="855" ht="48" customHeight="1" x14ac:dyDescent="0.15"/>
    <row r="856" ht="48" customHeight="1" x14ac:dyDescent="0.15"/>
    <row r="857" ht="48" customHeight="1" x14ac:dyDescent="0.15"/>
    <row r="858" ht="48" customHeight="1" x14ac:dyDescent="0.15"/>
    <row r="859" ht="48" customHeight="1" x14ac:dyDescent="0.15"/>
    <row r="860" ht="48" customHeight="1" x14ac:dyDescent="0.15"/>
    <row r="861" ht="48" customHeight="1" x14ac:dyDescent="0.15"/>
    <row r="862" ht="48" customHeight="1" x14ac:dyDescent="0.15"/>
    <row r="863" ht="48" customHeight="1" x14ac:dyDescent="0.15"/>
    <row r="864" ht="48" customHeight="1" x14ac:dyDescent="0.15"/>
    <row r="865" ht="48" customHeight="1" x14ac:dyDescent="0.15"/>
    <row r="866" ht="48" customHeight="1" x14ac:dyDescent="0.15"/>
    <row r="867" ht="48" customHeight="1" x14ac:dyDescent="0.15"/>
    <row r="868" ht="48" customHeight="1" x14ac:dyDescent="0.15"/>
    <row r="869" ht="48" customHeight="1" x14ac:dyDescent="0.15"/>
    <row r="870" ht="48" customHeight="1" x14ac:dyDescent="0.15"/>
    <row r="871" ht="48" customHeight="1" x14ac:dyDescent="0.15"/>
    <row r="872" ht="48" customHeight="1" x14ac:dyDescent="0.15"/>
    <row r="873" ht="48" customHeight="1" x14ac:dyDescent="0.15"/>
    <row r="874" ht="48" customHeight="1" x14ac:dyDescent="0.15"/>
    <row r="875" ht="48" customHeight="1" x14ac:dyDescent="0.15"/>
    <row r="876" ht="48" customHeight="1" x14ac:dyDescent="0.15"/>
    <row r="877" ht="48" customHeight="1" x14ac:dyDescent="0.15"/>
    <row r="878" ht="48" customHeight="1" x14ac:dyDescent="0.15"/>
    <row r="879" ht="48" customHeight="1" x14ac:dyDescent="0.15"/>
    <row r="880" ht="48" customHeight="1" x14ac:dyDescent="0.15"/>
    <row r="881" ht="48" customHeight="1" x14ac:dyDescent="0.15"/>
    <row r="882" ht="48" customHeight="1" x14ac:dyDescent="0.15"/>
    <row r="883" ht="48" customHeight="1" x14ac:dyDescent="0.15"/>
    <row r="884" ht="48" customHeight="1" x14ac:dyDescent="0.15"/>
    <row r="885" ht="48" customHeight="1" x14ac:dyDescent="0.15"/>
    <row r="886" ht="48" customHeight="1" x14ac:dyDescent="0.15"/>
    <row r="887" ht="48" customHeight="1" x14ac:dyDescent="0.15"/>
    <row r="888" ht="48" customHeight="1" x14ac:dyDescent="0.15"/>
    <row r="889" ht="48" customHeight="1" x14ac:dyDescent="0.15"/>
    <row r="890" ht="48" customHeight="1" x14ac:dyDescent="0.15"/>
    <row r="891" ht="48" customHeight="1" x14ac:dyDescent="0.15"/>
    <row r="892" ht="48" customHeight="1" x14ac:dyDescent="0.15"/>
    <row r="893" ht="48" customHeight="1" x14ac:dyDescent="0.15"/>
    <row r="894" ht="48" customHeight="1" x14ac:dyDescent="0.15"/>
    <row r="895" ht="48" customHeight="1" x14ac:dyDescent="0.15"/>
    <row r="896" ht="48" customHeight="1" x14ac:dyDescent="0.15"/>
    <row r="897" ht="48" customHeight="1" x14ac:dyDescent="0.15"/>
    <row r="898" ht="48" customHeight="1" x14ac:dyDescent="0.15"/>
    <row r="899" ht="48" customHeight="1" x14ac:dyDescent="0.15"/>
    <row r="900" ht="48" customHeight="1" x14ac:dyDescent="0.15"/>
    <row r="901" ht="48" customHeight="1" x14ac:dyDescent="0.15"/>
    <row r="902" ht="48" customHeight="1" x14ac:dyDescent="0.15"/>
    <row r="903" ht="48" customHeight="1" x14ac:dyDescent="0.15"/>
    <row r="904" ht="48" customHeight="1" x14ac:dyDescent="0.15"/>
    <row r="905" ht="48" customHeight="1" x14ac:dyDescent="0.15"/>
    <row r="906" ht="48" customHeight="1" x14ac:dyDescent="0.15"/>
    <row r="907" ht="48" customHeight="1" x14ac:dyDescent="0.15"/>
    <row r="908" ht="48" customHeight="1" x14ac:dyDescent="0.15"/>
    <row r="909" ht="48" customHeight="1" x14ac:dyDescent="0.15"/>
    <row r="910" ht="48" customHeight="1" x14ac:dyDescent="0.15"/>
    <row r="911" ht="48" customHeight="1" x14ac:dyDescent="0.15"/>
    <row r="912" ht="48" customHeight="1" x14ac:dyDescent="0.15"/>
    <row r="913" ht="48" customHeight="1" x14ac:dyDescent="0.15"/>
    <row r="914" ht="48" customHeight="1" x14ac:dyDescent="0.15"/>
    <row r="915" ht="48" customHeight="1" x14ac:dyDescent="0.15"/>
    <row r="916" ht="48" customHeight="1" x14ac:dyDescent="0.15"/>
    <row r="917" ht="48" customHeight="1" x14ac:dyDescent="0.15"/>
    <row r="918" ht="48" customHeight="1" x14ac:dyDescent="0.15"/>
    <row r="919" ht="48" customHeight="1" x14ac:dyDescent="0.15"/>
    <row r="920" ht="48" customHeight="1" x14ac:dyDescent="0.15"/>
    <row r="921" ht="48" customHeight="1" x14ac:dyDescent="0.15"/>
    <row r="922" ht="48" customHeight="1" x14ac:dyDescent="0.15"/>
    <row r="923" ht="48" customHeight="1" x14ac:dyDescent="0.15"/>
    <row r="924" ht="48" customHeight="1" x14ac:dyDescent="0.15"/>
    <row r="925" ht="48" customHeight="1" x14ac:dyDescent="0.15"/>
    <row r="926" ht="48" customHeight="1" x14ac:dyDescent="0.15"/>
    <row r="927" ht="48" customHeight="1" x14ac:dyDescent="0.15"/>
    <row r="928" ht="48" customHeight="1" x14ac:dyDescent="0.15"/>
    <row r="929" ht="48" customHeight="1" x14ac:dyDescent="0.15"/>
    <row r="930" ht="48" customHeight="1" x14ac:dyDescent="0.15"/>
    <row r="931" ht="48" customHeight="1" x14ac:dyDescent="0.15"/>
    <row r="932" ht="48" customHeight="1" x14ac:dyDescent="0.15"/>
    <row r="933" ht="48" customHeight="1" x14ac:dyDescent="0.15"/>
    <row r="934" ht="48" customHeight="1" x14ac:dyDescent="0.15"/>
    <row r="935" ht="48" customHeight="1" x14ac:dyDescent="0.15"/>
    <row r="936" ht="48" customHeight="1" x14ac:dyDescent="0.15"/>
    <row r="937" ht="48" customHeight="1" x14ac:dyDescent="0.15"/>
    <row r="938" ht="48" customHeight="1" x14ac:dyDescent="0.15"/>
    <row r="939" ht="48" customHeight="1" x14ac:dyDescent="0.15"/>
    <row r="940" ht="48" customHeight="1" x14ac:dyDescent="0.15"/>
    <row r="941" ht="48" customHeight="1" x14ac:dyDescent="0.15"/>
    <row r="942" ht="48" customHeight="1" x14ac:dyDescent="0.15"/>
    <row r="943" ht="48" customHeight="1" x14ac:dyDescent="0.15"/>
    <row r="944" ht="48" customHeight="1" x14ac:dyDescent="0.15"/>
    <row r="945" ht="48" customHeight="1" x14ac:dyDescent="0.15"/>
    <row r="946" ht="48" customHeight="1" x14ac:dyDescent="0.15"/>
    <row r="947" ht="48" customHeight="1" x14ac:dyDescent="0.15"/>
    <row r="948" ht="48" customHeight="1" x14ac:dyDescent="0.15"/>
    <row r="949" ht="48" customHeight="1" x14ac:dyDescent="0.15"/>
    <row r="950" ht="48" customHeight="1" x14ac:dyDescent="0.15"/>
    <row r="951" ht="48" customHeight="1" x14ac:dyDescent="0.15"/>
    <row r="952" ht="48" customHeight="1" x14ac:dyDescent="0.15"/>
    <row r="953" ht="48" customHeight="1" x14ac:dyDescent="0.15"/>
    <row r="954" ht="48" customHeight="1" x14ac:dyDescent="0.15"/>
    <row r="955" ht="48" customHeight="1" x14ac:dyDescent="0.15"/>
    <row r="956" ht="48" customHeight="1" x14ac:dyDescent="0.15"/>
    <row r="957" ht="48" customHeight="1" x14ac:dyDescent="0.15"/>
    <row r="958" ht="48" customHeight="1" x14ac:dyDescent="0.15"/>
    <row r="959" ht="48" customHeight="1" x14ac:dyDescent="0.15"/>
    <row r="960" ht="48" customHeight="1" x14ac:dyDescent="0.15"/>
    <row r="961" ht="48" customHeight="1" x14ac:dyDescent="0.15"/>
    <row r="962" ht="48" customHeight="1" x14ac:dyDescent="0.15"/>
    <row r="963" ht="48" customHeight="1" x14ac:dyDescent="0.15"/>
    <row r="964" ht="48" customHeight="1" x14ac:dyDescent="0.15"/>
    <row r="965" ht="48" customHeight="1" x14ac:dyDescent="0.15"/>
    <row r="966" ht="48" customHeight="1" x14ac:dyDescent="0.15"/>
    <row r="967" ht="48" customHeight="1" x14ac:dyDescent="0.15"/>
    <row r="968" ht="48" customHeight="1" x14ac:dyDescent="0.15"/>
    <row r="969" ht="48" customHeight="1" x14ac:dyDescent="0.15"/>
    <row r="970" ht="48" customHeight="1" x14ac:dyDescent="0.15"/>
    <row r="971" ht="48" customHeight="1" x14ac:dyDescent="0.15"/>
    <row r="972" ht="48" customHeight="1" x14ac:dyDescent="0.15"/>
    <row r="973" ht="48" customHeight="1" x14ac:dyDescent="0.15"/>
    <row r="974" ht="48" customHeight="1" x14ac:dyDescent="0.15"/>
    <row r="975" ht="48" customHeight="1" x14ac:dyDescent="0.15"/>
    <row r="976" ht="48" customHeight="1" x14ac:dyDescent="0.15"/>
    <row r="977" ht="48" customHeight="1" x14ac:dyDescent="0.15"/>
    <row r="978" ht="48" customHeight="1" x14ac:dyDescent="0.15"/>
    <row r="979" ht="48" customHeight="1" x14ac:dyDescent="0.15"/>
    <row r="980" ht="48" customHeight="1" x14ac:dyDescent="0.15"/>
    <row r="981" ht="48" customHeight="1" x14ac:dyDescent="0.15"/>
    <row r="982" ht="48" customHeight="1" x14ac:dyDescent="0.15"/>
    <row r="983" ht="48" customHeight="1" x14ac:dyDescent="0.15"/>
    <row r="984" ht="48" customHeight="1" x14ac:dyDescent="0.15"/>
    <row r="985" ht="48" customHeight="1" x14ac:dyDescent="0.15"/>
    <row r="986" ht="48" customHeight="1" x14ac:dyDescent="0.15"/>
    <row r="987" ht="48" customHeight="1" x14ac:dyDescent="0.15"/>
    <row r="988" ht="48" customHeight="1" x14ac:dyDescent="0.15"/>
    <row r="989" ht="48" customHeight="1" x14ac:dyDescent="0.15"/>
    <row r="990" ht="48" customHeight="1" x14ac:dyDescent="0.15"/>
    <row r="991" ht="48" customHeight="1" x14ac:dyDescent="0.15"/>
    <row r="992" ht="48" customHeight="1" x14ac:dyDescent="0.15"/>
    <row r="993" ht="48" customHeight="1" x14ac:dyDescent="0.15"/>
    <row r="994" ht="48" customHeight="1" x14ac:dyDescent="0.15"/>
    <row r="995" ht="48" customHeight="1" x14ac:dyDescent="0.15"/>
    <row r="996" ht="48" customHeight="1" x14ac:dyDescent="0.15"/>
    <row r="997" ht="48" customHeight="1" x14ac:dyDescent="0.15"/>
    <row r="998" ht="48" customHeight="1" x14ac:dyDescent="0.15"/>
    <row r="999" ht="48" customHeight="1" x14ac:dyDescent="0.15"/>
    <row r="1000" ht="48" customHeight="1" x14ac:dyDescent="0.15"/>
    <row r="1001" ht="48" customHeight="1" x14ac:dyDescent="0.15"/>
    <row r="1002" ht="48" customHeight="1" x14ac:dyDescent="0.15"/>
    <row r="1003" ht="48" customHeight="1" x14ac:dyDescent="0.15"/>
    <row r="1004" ht="48" customHeight="1" x14ac:dyDescent="0.15"/>
    <row r="1005" ht="48" customHeight="1" x14ac:dyDescent="0.15"/>
    <row r="1006" ht="48" customHeight="1" x14ac:dyDescent="0.15"/>
    <row r="1007" ht="48" customHeight="1" x14ac:dyDescent="0.15"/>
    <row r="1008" ht="48" customHeight="1" x14ac:dyDescent="0.15"/>
    <row r="1009" ht="48" customHeight="1" x14ac:dyDescent="0.15"/>
    <row r="1010" ht="48" customHeight="1" x14ac:dyDescent="0.15"/>
    <row r="1011" ht="48" customHeight="1" x14ac:dyDescent="0.15"/>
    <row r="1012" ht="48" customHeight="1" x14ac:dyDescent="0.15"/>
    <row r="1013" ht="48" customHeight="1" x14ac:dyDescent="0.15"/>
    <row r="1014" ht="48" customHeight="1" x14ac:dyDescent="0.15"/>
    <row r="1015" ht="48" customHeight="1" x14ac:dyDescent="0.15"/>
    <row r="1016" ht="48" customHeight="1" x14ac:dyDescent="0.15"/>
    <row r="1017" ht="48" customHeight="1" x14ac:dyDescent="0.15"/>
    <row r="1018" ht="48" customHeight="1" x14ac:dyDescent="0.15"/>
    <row r="1019" ht="48" customHeight="1" x14ac:dyDescent="0.15"/>
    <row r="1020" ht="48" customHeight="1" x14ac:dyDescent="0.15"/>
    <row r="1021" ht="48" customHeight="1" x14ac:dyDescent="0.15"/>
    <row r="1022" ht="48" customHeight="1" x14ac:dyDescent="0.15"/>
    <row r="1023" ht="48" customHeight="1" x14ac:dyDescent="0.15"/>
    <row r="1024" ht="48" customHeight="1" x14ac:dyDescent="0.15"/>
    <row r="1025" ht="48" customHeight="1" x14ac:dyDescent="0.15"/>
    <row r="1026" ht="48" customHeight="1" x14ac:dyDescent="0.15"/>
    <row r="1027" ht="48" customHeight="1" x14ac:dyDescent="0.15"/>
    <row r="1028" ht="48" customHeight="1" x14ac:dyDescent="0.15"/>
    <row r="1029" ht="48" customHeight="1" x14ac:dyDescent="0.15"/>
    <row r="1030" ht="48" customHeight="1" x14ac:dyDescent="0.15"/>
    <row r="1031" ht="48" customHeight="1" x14ac:dyDescent="0.15"/>
    <row r="1032" ht="48" customHeight="1" x14ac:dyDescent="0.15"/>
    <row r="1033" ht="48" customHeight="1" x14ac:dyDescent="0.15"/>
    <row r="1034" ht="48" customHeight="1" x14ac:dyDescent="0.15"/>
    <row r="1035" ht="48" customHeight="1" x14ac:dyDescent="0.15"/>
    <row r="1036" ht="48" customHeight="1" x14ac:dyDescent="0.15"/>
    <row r="1037" ht="48" customHeight="1" x14ac:dyDescent="0.15"/>
    <row r="1038" ht="48" customHeight="1" x14ac:dyDescent="0.15"/>
    <row r="1039" ht="48" customHeight="1" x14ac:dyDescent="0.15"/>
    <row r="1040" ht="48" customHeight="1" x14ac:dyDescent="0.15"/>
    <row r="1041" ht="48" customHeight="1" x14ac:dyDescent="0.15"/>
    <row r="1042" ht="48" customHeight="1" x14ac:dyDescent="0.15"/>
    <row r="1043" ht="48" customHeight="1" x14ac:dyDescent="0.15"/>
    <row r="1044" ht="48" customHeight="1" x14ac:dyDescent="0.15"/>
    <row r="1045" ht="48" customHeight="1" x14ac:dyDescent="0.15"/>
    <row r="1046" ht="48" customHeight="1" x14ac:dyDescent="0.15"/>
    <row r="1047" ht="48" customHeight="1" x14ac:dyDescent="0.15"/>
    <row r="1048" ht="48" customHeight="1" x14ac:dyDescent="0.15"/>
    <row r="1049" ht="48" customHeight="1" x14ac:dyDescent="0.15"/>
    <row r="1050" ht="48" customHeight="1" x14ac:dyDescent="0.15"/>
    <row r="1051" ht="48" customHeight="1" x14ac:dyDescent="0.15"/>
    <row r="1052" ht="48" customHeight="1" x14ac:dyDescent="0.15"/>
    <row r="1053" ht="48" customHeight="1" x14ac:dyDescent="0.15"/>
    <row r="1054" ht="48" customHeight="1" x14ac:dyDescent="0.15"/>
    <row r="1055" ht="48" customHeight="1" x14ac:dyDescent="0.15"/>
    <row r="1056" ht="48" customHeight="1" x14ac:dyDescent="0.15"/>
    <row r="1057" ht="48" customHeight="1" x14ac:dyDescent="0.15"/>
    <row r="1058" ht="48" customHeight="1" x14ac:dyDescent="0.15"/>
    <row r="1059" ht="48" customHeight="1" x14ac:dyDescent="0.15"/>
    <row r="1060" ht="48" customHeight="1" x14ac:dyDescent="0.15"/>
    <row r="1061" ht="48" customHeight="1" x14ac:dyDescent="0.15"/>
    <row r="1062" ht="48" customHeight="1" x14ac:dyDescent="0.15"/>
    <row r="1063" ht="48" customHeight="1" x14ac:dyDescent="0.15"/>
    <row r="1064" ht="48" customHeight="1" x14ac:dyDescent="0.15"/>
    <row r="1065" ht="48" customHeight="1" x14ac:dyDescent="0.15"/>
    <row r="1066" ht="48" customHeight="1" x14ac:dyDescent="0.15"/>
    <row r="1067" ht="48" customHeight="1" x14ac:dyDescent="0.15"/>
    <row r="1068" ht="48" customHeight="1" x14ac:dyDescent="0.15"/>
    <row r="1069" ht="48" customHeight="1" x14ac:dyDescent="0.15"/>
    <row r="1070" ht="48" customHeight="1" x14ac:dyDescent="0.15"/>
    <row r="1071" ht="48" customHeight="1" x14ac:dyDescent="0.15"/>
    <row r="1072" ht="48" customHeight="1" x14ac:dyDescent="0.15"/>
    <row r="1073" ht="48" customHeight="1" x14ac:dyDescent="0.15"/>
    <row r="1074" ht="48" customHeight="1" x14ac:dyDescent="0.15"/>
    <row r="1075" ht="48" customHeight="1" x14ac:dyDescent="0.15"/>
    <row r="1076" ht="48" customHeight="1" x14ac:dyDescent="0.15"/>
    <row r="1077" ht="48" customHeight="1" x14ac:dyDescent="0.15"/>
    <row r="1078" ht="48" customHeight="1" x14ac:dyDescent="0.15"/>
    <row r="1079" ht="48" customHeight="1" x14ac:dyDescent="0.15"/>
    <row r="1080" ht="48" customHeight="1" x14ac:dyDescent="0.15"/>
    <row r="1081" ht="48" customHeight="1" x14ac:dyDescent="0.15"/>
    <row r="1082" ht="48" customHeight="1" x14ac:dyDescent="0.15"/>
    <row r="1083" ht="48" customHeight="1" x14ac:dyDescent="0.15"/>
    <row r="1084" ht="48" customHeight="1" x14ac:dyDescent="0.15"/>
    <row r="1085" ht="48" customHeight="1" x14ac:dyDescent="0.15"/>
    <row r="1086" ht="48" customHeight="1" x14ac:dyDescent="0.15"/>
    <row r="1087" ht="48" customHeight="1" x14ac:dyDescent="0.15"/>
    <row r="1088" ht="48" customHeight="1" x14ac:dyDescent="0.15"/>
    <row r="1089" ht="48" customHeight="1" x14ac:dyDescent="0.15"/>
    <row r="1090" ht="48" customHeight="1" x14ac:dyDescent="0.15"/>
    <row r="1091" ht="48" customHeight="1" x14ac:dyDescent="0.15"/>
    <row r="1092" ht="48" customHeight="1" x14ac:dyDescent="0.15"/>
    <row r="1093" ht="48" customHeight="1" x14ac:dyDescent="0.15"/>
    <row r="1094" ht="48" customHeight="1" x14ac:dyDescent="0.15"/>
    <row r="1095" ht="48" customHeight="1" x14ac:dyDescent="0.15"/>
    <row r="1096" ht="48" customHeight="1" x14ac:dyDescent="0.15"/>
    <row r="1097" ht="48" customHeight="1" x14ac:dyDescent="0.15"/>
    <row r="1098" ht="48" customHeight="1" x14ac:dyDescent="0.15"/>
    <row r="1099" ht="48" customHeight="1" x14ac:dyDescent="0.15"/>
    <row r="1100" ht="48" customHeight="1" x14ac:dyDescent="0.15"/>
    <row r="1101" ht="48" customHeight="1" x14ac:dyDescent="0.15"/>
    <row r="1102" ht="48" customHeight="1" x14ac:dyDescent="0.15"/>
    <row r="1103" ht="48" customHeight="1" x14ac:dyDescent="0.15"/>
    <row r="1104" ht="48" customHeight="1" x14ac:dyDescent="0.15"/>
    <row r="1105" ht="48" customHeight="1" x14ac:dyDescent="0.15"/>
    <row r="1106" ht="48" customHeight="1" x14ac:dyDescent="0.15"/>
    <row r="1107" ht="48" customHeight="1" x14ac:dyDescent="0.15"/>
    <row r="1108" ht="48" customHeight="1" x14ac:dyDescent="0.15"/>
    <row r="1109" ht="48" customHeight="1" x14ac:dyDescent="0.15"/>
    <row r="1110" ht="48" customHeight="1" x14ac:dyDescent="0.15"/>
    <row r="1111" ht="48" customHeight="1" x14ac:dyDescent="0.15"/>
    <row r="1112" ht="48" customHeight="1" x14ac:dyDescent="0.15"/>
    <row r="1113" ht="48" customHeight="1" x14ac:dyDescent="0.15"/>
    <row r="1114" ht="48" customHeight="1" x14ac:dyDescent="0.15"/>
    <row r="1115" ht="48" customHeight="1" x14ac:dyDescent="0.15"/>
    <row r="1116" ht="48" customHeight="1" x14ac:dyDescent="0.15"/>
    <row r="1117" ht="48" customHeight="1" x14ac:dyDescent="0.15"/>
    <row r="1118" ht="48" customHeight="1" x14ac:dyDescent="0.15"/>
    <row r="1119" ht="48" customHeight="1" x14ac:dyDescent="0.15"/>
    <row r="1120" ht="48" customHeight="1" x14ac:dyDescent="0.15"/>
    <row r="1121" ht="48" customHeight="1" x14ac:dyDescent="0.15"/>
    <row r="1122" ht="48" customHeight="1" x14ac:dyDescent="0.15"/>
    <row r="1123" ht="48" customHeight="1" x14ac:dyDescent="0.15"/>
    <row r="1124" ht="48" customHeight="1" x14ac:dyDescent="0.15"/>
    <row r="1125" ht="48" customHeight="1" x14ac:dyDescent="0.15"/>
    <row r="1126" ht="48" customHeight="1" x14ac:dyDescent="0.15"/>
    <row r="1127" ht="48" customHeight="1" x14ac:dyDescent="0.15"/>
    <row r="1128" ht="48" customHeight="1" x14ac:dyDescent="0.15"/>
    <row r="1129" ht="48" customHeight="1" x14ac:dyDescent="0.15"/>
    <row r="1130" ht="48" customHeight="1" x14ac:dyDescent="0.15"/>
    <row r="1131" ht="48" customHeight="1" x14ac:dyDescent="0.15"/>
    <row r="1132" ht="48" customHeight="1" x14ac:dyDescent="0.15"/>
    <row r="1133" ht="48" customHeight="1" x14ac:dyDescent="0.15"/>
    <row r="1134" ht="48" customHeight="1" x14ac:dyDescent="0.15"/>
    <row r="1135" ht="48" customHeight="1" x14ac:dyDescent="0.15"/>
    <row r="1136" ht="48" customHeight="1" x14ac:dyDescent="0.15"/>
    <row r="1137" ht="48" customHeight="1" x14ac:dyDescent="0.15"/>
    <row r="1138" ht="48" customHeight="1" x14ac:dyDescent="0.15"/>
    <row r="1139" ht="48" customHeight="1" x14ac:dyDescent="0.15"/>
    <row r="1140" ht="48" customHeight="1" x14ac:dyDescent="0.15"/>
    <row r="1141" ht="48" customHeight="1" x14ac:dyDescent="0.15"/>
    <row r="1142" ht="48" customHeight="1" x14ac:dyDescent="0.15"/>
    <row r="1143" ht="48" customHeight="1" x14ac:dyDescent="0.15"/>
    <row r="1144" ht="48" customHeight="1" x14ac:dyDescent="0.15"/>
    <row r="1145" ht="48" customHeight="1" x14ac:dyDescent="0.15"/>
    <row r="1146" ht="48" customHeight="1" x14ac:dyDescent="0.15"/>
    <row r="1147" ht="48" customHeight="1" x14ac:dyDescent="0.15"/>
    <row r="1148" ht="48" customHeight="1" x14ac:dyDescent="0.15"/>
    <row r="1149" ht="48" customHeight="1" x14ac:dyDescent="0.15"/>
    <row r="1150" ht="48" customHeight="1" x14ac:dyDescent="0.15"/>
    <row r="1151" ht="48" customHeight="1" x14ac:dyDescent="0.15"/>
    <row r="1152" ht="48" customHeight="1" x14ac:dyDescent="0.15"/>
    <row r="1153" ht="48" customHeight="1" x14ac:dyDescent="0.15"/>
    <row r="1154" ht="48" customHeight="1" x14ac:dyDescent="0.15"/>
    <row r="1155" ht="48" customHeight="1" x14ac:dyDescent="0.15"/>
    <row r="1156" ht="48" customHeight="1" x14ac:dyDescent="0.15"/>
    <row r="1157" ht="48" customHeight="1" x14ac:dyDescent="0.15"/>
    <row r="1158" ht="48" customHeight="1" x14ac:dyDescent="0.15"/>
    <row r="1159" ht="48" customHeight="1" x14ac:dyDescent="0.15"/>
    <row r="1160" ht="48" customHeight="1" x14ac:dyDescent="0.15"/>
    <row r="1161" ht="48" customHeight="1" x14ac:dyDescent="0.15"/>
    <row r="1162" ht="48" customHeight="1" x14ac:dyDescent="0.15"/>
    <row r="1163" ht="48" customHeight="1" x14ac:dyDescent="0.15"/>
    <row r="1164" ht="48" customHeight="1" x14ac:dyDescent="0.15"/>
    <row r="1165" ht="48" customHeight="1" x14ac:dyDescent="0.15"/>
    <row r="1166" ht="48" customHeight="1" x14ac:dyDescent="0.15"/>
    <row r="1167" ht="48" customHeight="1" x14ac:dyDescent="0.15"/>
    <row r="1168" ht="48" customHeight="1" x14ac:dyDescent="0.15"/>
    <row r="1169" ht="48" customHeight="1" x14ac:dyDescent="0.15"/>
    <row r="1170" ht="48" customHeight="1" x14ac:dyDescent="0.15"/>
    <row r="1171" ht="48" customHeight="1" x14ac:dyDescent="0.15"/>
    <row r="1172" ht="48" customHeight="1" x14ac:dyDescent="0.15"/>
    <row r="1173" ht="48" customHeight="1" x14ac:dyDescent="0.15"/>
    <row r="1174" ht="48" customHeight="1" x14ac:dyDescent="0.15"/>
    <row r="1175" ht="48" customHeight="1" x14ac:dyDescent="0.15"/>
    <row r="1176" ht="48" customHeight="1" x14ac:dyDescent="0.15"/>
    <row r="1177" ht="48" customHeight="1" x14ac:dyDescent="0.15"/>
  </sheetData>
  <mergeCells count="1">
    <mergeCell ref="A1:N5"/>
  </mergeCells>
  <pageMargins left="0.7" right="0.7" top="0.75" bottom="0.75" header="0.3" footer="0.3"/>
  <pageSetup paperSize="9" orientation="portrait" horizontalDpi="0" verticalDpi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D48A1-1614-C74D-97E1-64F197451514}">
  <dimension ref="A1:K1546"/>
  <sheetViews>
    <sheetView zoomScale="68" workbookViewId="0">
      <selection activeCell="E20" sqref="E20"/>
    </sheetView>
  </sheetViews>
  <sheetFormatPr baseColWidth="10" defaultRowHeight="13" x14ac:dyDescent="0.15"/>
  <cols>
    <col min="1" max="1" width="20.5" customWidth="1"/>
    <col min="2" max="2" width="31.33203125" customWidth="1"/>
    <col min="3" max="3" width="37.6640625" bestFit="1" customWidth="1"/>
    <col min="4" max="16" width="20.5" customWidth="1"/>
  </cols>
  <sheetData>
    <row r="1" spans="1:11" ht="109" customHeight="1" x14ac:dyDescent="0.15">
      <c r="A1" s="73" t="s">
        <v>97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ht="41" customHeight="1" x14ac:dyDescent="0.15"/>
    <row r="3" spans="1:11" ht="41" customHeight="1" x14ac:dyDescent="0.15"/>
    <row r="4" spans="1:11" ht="99" customHeight="1" x14ac:dyDescent="0.15">
      <c r="B4" s="75" t="s">
        <v>98</v>
      </c>
      <c r="C4" s="75"/>
    </row>
    <row r="5" spans="1:11" ht="79" customHeight="1" x14ac:dyDescent="0.15">
      <c r="B5" s="49" t="s">
        <v>96</v>
      </c>
      <c r="C5" s="50" t="s">
        <v>99</v>
      </c>
    </row>
    <row r="6" spans="1:11" ht="79" customHeight="1" x14ac:dyDescent="0.15">
      <c r="B6" s="51" t="s">
        <v>4</v>
      </c>
      <c r="C6" s="52">
        <v>216</v>
      </c>
    </row>
    <row r="7" spans="1:11" ht="79" customHeight="1" x14ac:dyDescent="0.15">
      <c r="B7" s="53" t="s">
        <v>7</v>
      </c>
      <c r="C7" s="52">
        <v>10</v>
      </c>
    </row>
    <row r="8" spans="1:11" ht="79" customHeight="1" x14ac:dyDescent="0.15">
      <c r="B8" s="54" t="s">
        <v>80</v>
      </c>
      <c r="C8" s="52">
        <v>148</v>
      </c>
    </row>
    <row r="9" spans="1:11" ht="79" customHeight="1" x14ac:dyDescent="0.15">
      <c r="B9" s="50" t="s">
        <v>57</v>
      </c>
      <c r="C9" s="52">
        <v>374</v>
      </c>
    </row>
    <row r="10" spans="1:11" ht="30" customHeight="1" x14ac:dyDescent="0.15"/>
    <row r="11" spans="1:11" ht="30" customHeight="1" x14ac:dyDescent="0.15"/>
    <row r="12" spans="1:11" ht="30" customHeight="1" x14ac:dyDescent="0.15"/>
    <row r="13" spans="1:11" ht="30" customHeight="1" x14ac:dyDescent="0.15">
      <c r="E13" s="76"/>
      <c r="F13" s="76"/>
      <c r="G13" s="76"/>
      <c r="H13" s="76"/>
    </row>
    <row r="14" spans="1:11" ht="30" customHeight="1" x14ac:dyDescent="0.15"/>
    <row r="15" spans="1:11" ht="30" customHeight="1" x14ac:dyDescent="0.15"/>
    <row r="16" spans="1:11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  <row r="24" ht="30" customHeight="1" x14ac:dyDescent="0.15"/>
    <row r="25" ht="30" customHeight="1" x14ac:dyDescent="0.15"/>
    <row r="26" ht="30" customHeight="1" x14ac:dyDescent="0.15"/>
    <row r="27" ht="30" customHeight="1" x14ac:dyDescent="0.15"/>
    <row r="28" ht="30" customHeight="1" x14ac:dyDescent="0.15"/>
    <row r="29" ht="30" customHeight="1" x14ac:dyDescent="0.15"/>
    <row r="30" ht="30" customHeight="1" x14ac:dyDescent="0.15"/>
    <row r="31" ht="30" customHeight="1" x14ac:dyDescent="0.15"/>
    <row r="32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  <row r="66" ht="30" customHeight="1" x14ac:dyDescent="0.15"/>
    <row r="67" ht="30" customHeight="1" x14ac:dyDescent="0.15"/>
    <row r="68" ht="30" customHeight="1" x14ac:dyDescent="0.15"/>
    <row r="69" ht="30" customHeight="1" x14ac:dyDescent="0.15"/>
    <row r="70" ht="30" customHeight="1" x14ac:dyDescent="0.15"/>
    <row r="71" ht="30" customHeight="1" x14ac:dyDescent="0.15"/>
    <row r="72" ht="30" customHeight="1" x14ac:dyDescent="0.15"/>
    <row r="73" ht="30" customHeight="1" x14ac:dyDescent="0.15"/>
    <row r="74" ht="30" customHeight="1" x14ac:dyDescent="0.15"/>
    <row r="75" ht="30" customHeight="1" x14ac:dyDescent="0.15"/>
    <row r="76" ht="30" customHeight="1" x14ac:dyDescent="0.15"/>
    <row r="77" ht="30" customHeight="1" x14ac:dyDescent="0.15"/>
    <row r="78" ht="30" customHeight="1" x14ac:dyDescent="0.15"/>
    <row r="79" ht="30" customHeight="1" x14ac:dyDescent="0.15"/>
    <row r="80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30" customHeight="1" x14ac:dyDescent="0.15"/>
    <row r="123" ht="30" customHeight="1" x14ac:dyDescent="0.15"/>
    <row r="124" ht="30" customHeight="1" x14ac:dyDescent="0.15"/>
    <row r="125" ht="30" customHeight="1" x14ac:dyDescent="0.15"/>
    <row r="126" ht="30" customHeight="1" x14ac:dyDescent="0.15"/>
    <row r="127" ht="30" customHeight="1" x14ac:dyDescent="0.15"/>
    <row r="128" ht="30" customHeight="1" x14ac:dyDescent="0.15"/>
    <row r="129" ht="30" customHeight="1" x14ac:dyDescent="0.15"/>
    <row r="130" ht="30" customHeight="1" x14ac:dyDescent="0.15"/>
    <row r="131" ht="30" customHeight="1" x14ac:dyDescent="0.15"/>
    <row r="132" ht="30" customHeight="1" x14ac:dyDescent="0.15"/>
    <row r="133" ht="30" customHeight="1" x14ac:dyDescent="0.15"/>
    <row r="134" ht="30" customHeight="1" x14ac:dyDescent="0.15"/>
    <row r="135" ht="30" customHeight="1" x14ac:dyDescent="0.15"/>
    <row r="136" ht="30" customHeight="1" x14ac:dyDescent="0.15"/>
    <row r="137" ht="30" customHeight="1" x14ac:dyDescent="0.15"/>
    <row r="138" ht="30" customHeight="1" x14ac:dyDescent="0.15"/>
    <row r="139" ht="30" customHeight="1" x14ac:dyDescent="0.15"/>
    <row r="140" ht="30" customHeight="1" x14ac:dyDescent="0.15"/>
    <row r="141" ht="30" customHeight="1" x14ac:dyDescent="0.15"/>
    <row r="142" ht="30" customHeight="1" x14ac:dyDescent="0.15"/>
    <row r="143" ht="30" customHeight="1" x14ac:dyDescent="0.15"/>
    <row r="144" ht="30" customHeight="1" x14ac:dyDescent="0.15"/>
    <row r="145" ht="30" customHeight="1" x14ac:dyDescent="0.15"/>
    <row r="146" ht="30" customHeight="1" x14ac:dyDescent="0.15"/>
    <row r="147" ht="30" customHeight="1" x14ac:dyDescent="0.15"/>
    <row r="148" ht="30" customHeight="1" x14ac:dyDescent="0.15"/>
    <row r="149" ht="30" customHeight="1" x14ac:dyDescent="0.15"/>
    <row r="150" ht="30" customHeight="1" x14ac:dyDescent="0.15"/>
    <row r="151" ht="30" customHeight="1" x14ac:dyDescent="0.15"/>
    <row r="152" ht="30" customHeight="1" x14ac:dyDescent="0.15"/>
    <row r="153" ht="30" customHeight="1" x14ac:dyDescent="0.15"/>
    <row r="154" ht="30" customHeight="1" x14ac:dyDescent="0.15"/>
    <row r="155" ht="30" customHeight="1" x14ac:dyDescent="0.15"/>
    <row r="156" ht="30" customHeight="1" x14ac:dyDescent="0.15"/>
    <row r="157" ht="30" customHeight="1" x14ac:dyDescent="0.15"/>
    <row r="158" ht="30" customHeight="1" x14ac:dyDescent="0.15"/>
    <row r="159" ht="30" customHeight="1" x14ac:dyDescent="0.15"/>
    <row r="160" ht="30" customHeight="1" x14ac:dyDescent="0.15"/>
    <row r="161" ht="30" customHeight="1" x14ac:dyDescent="0.15"/>
    <row r="162" ht="30" customHeight="1" x14ac:dyDescent="0.15"/>
    <row r="163" ht="30" customHeight="1" x14ac:dyDescent="0.15"/>
    <row r="164" ht="30" customHeight="1" x14ac:dyDescent="0.15"/>
    <row r="165" ht="30" customHeight="1" x14ac:dyDescent="0.15"/>
    <row r="166" ht="30" customHeight="1" x14ac:dyDescent="0.15"/>
    <row r="167" ht="30" customHeight="1" x14ac:dyDescent="0.15"/>
    <row r="168" ht="30" customHeight="1" x14ac:dyDescent="0.15"/>
    <row r="169" ht="30" customHeight="1" x14ac:dyDescent="0.15"/>
    <row r="170" ht="30" customHeight="1" x14ac:dyDescent="0.15"/>
    <row r="171" ht="30" customHeight="1" x14ac:dyDescent="0.15"/>
    <row r="172" ht="30" customHeight="1" x14ac:dyDescent="0.15"/>
    <row r="173" ht="30" customHeight="1" x14ac:dyDescent="0.15"/>
    <row r="174" ht="30" customHeight="1" x14ac:dyDescent="0.15"/>
    <row r="175" ht="30" customHeight="1" x14ac:dyDescent="0.15"/>
    <row r="176" ht="30" customHeight="1" x14ac:dyDescent="0.15"/>
    <row r="177" ht="30" customHeight="1" x14ac:dyDescent="0.15"/>
    <row r="178" ht="30" customHeight="1" x14ac:dyDescent="0.15"/>
    <row r="179" ht="30" customHeight="1" x14ac:dyDescent="0.15"/>
    <row r="180" ht="30" customHeight="1" x14ac:dyDescent="0.15"/>
    <row r="181" ht="30" customHeight="1" x14ac:dyDescent="0.15"/>
    <row r="182" ht="30" customHeight="1" x14ac:dyDescent="0.15"/>
    <row r="183" ht="30" customHeight="1" x14ac:dyDescent="0.15"/>
    <row r="184" ht="30" customHeight="1" x14ac:dyDescent="0.15"/>
    <row r="185" ht="30" customHeight="1" x14ac:dyDescent="0.15"/>
    <row r="186" ht="30" customHeight="1" x14ac:dyDescent="0.15"/>
    <row r="187" ht="30" customHeight="1" x14ac:dyDescent="0.15"/>
    <row r="188" ht="30" customHeight="1" x14ac:dyDescent="0.15"/>
    <row r="189" ht="30" customHeight="1" x14ac:dyDescent="0.15"/>
    <row r="190" ht="30" customHeight="1" x14ac:dyDescent="0.15"/>
    <row r="191" ht="30" customHeight="1" x14ac:dyDescent="0.15"/>
    <row r="192" ht="30" customHeight="1" x14ac:dyDescent="0.15"/>
    <row r="193" ht="30" customHeight="1" x14ac:dyDescent="0.15"/>
    <row r="194" ht="30" customHeight="1" x14ac:dyDescent="0.15"/>
    <row r="195" ht="30" customHeight="1" x14ac:dyDescent="0.15"/>
    <row r="196" ht="30" customHeight="1" x14ac:dyDescent="0.15"/>
    <row r="197" ht="30" customHeight="1" x14ac:dyDescent="0.15"/>
    <row r="198" ht="30" customHeight="1" x14ac:dyDescent="0.15"/>
    <row r="199" ht="30" customHeight="1" x14ac:dyDescent="0.15"/>
    <row r="200" ht="30" customHeight="1" x14ac:dyDescent="0.15"/>
    <row r="201" ht="30" customHeight="1" x14ac:dyDescent="0.15"/>
    <row r="202" ht="30" customHeight="1" x14ac:dyDescent="0.15"/>
    <row r="203" ht="30" customHeight="1" x14ac:dyDescent="0.15"/>
    <row r="204" ht="30" customHeight="1" x14ac:dyDescent="0.15"/>
    <row r="205" ht="30" customHeight="1" x14ac:dyDescent="0.15"/>
    <row r="206" ht="30" customHeight="1" x14ac:dyDescent="0.15"/>
    <row r="207" ht="30" customHeight="1" x14ac:dyDescent="0.15"/>
    <row r="208" ht="30" customHeight="1" x14ac:dyDescent="0.15"/>
    <row r="209" ht="30" customHeight="1" x14ac:dyDescent="0.15"/>
    <row r="210" ht="30" customHeight="1" x14ac:dyDescent="0.15"/>
    <row r="211" ht="30" customHeight="1" x14ac:dyDescent="0.15"/>
    <row r="212" ht="30" customHeight="1" x14ac:dyDescent="0.15"/>
    <row r="213" ht="30" customHeight="1" x14ac:dyDescent="0.15"/>
    <row r="214" ht="30" customHeight="1" x14ac:dyDescent="0.15"/>
    <row r="215" ht="30" customHeight="1" x14ac:dyDescent="0.15"/>
    <row r="216" ht="30" customHeight="1" x14ac:dyDescent="0.15"/>
    <row r="217" ht="30" customHeight="1" x14ac:dyDescent="0.15"/>
    <row r="218" ht="30" customHeight="1" x14ac:dyDescent="0.15"/>
    <row r="219" ht="30" customHeight="1" x14ac:dyDescent="0.15"/>
    <row r="220" ht="30" customHeight="1" x14ac:dyDescent="0.15"/>
    <row r="221" ht="30" customHeight="1" x14ac:dyDescent="0.15"/>
    <row r="222" ht="30" customHeight="1" x14ac:dyDescent="0.15"/>
    <row r="223" ht="30" customHeight="1" x14ac:dyDescent="0.15"/>
    <row r="224" ht="30" customHeight="1" x14ac:dyDescent="0.15"/>
    <row r="225" ht="30" customHeight="1" x14ac:dyDescent="0.15"/>
    <row r="226" ht="30" customHeight="1" x14ac:dyDescent="0.15"/>
    <row r="227" ht="30" customHeight="1" x14ac:dyDescent="0.15"/>
    <row r="228" ht="30" customHeight="1" x14ac:dyDescent="0.15"/>
    <row r="229" ht="30" customHeight="1" x14ac:dyDescent="0.15"/>
    <row r="230" ht="30" customHeight="1" x14ac:dyDescent="0.15"/>
    <row r="231" ht="30" customHeight="1" x14ac:dyDescent="0.15"/>
    <row r="232" ht="30" customHeight="1" x14ac:dyDescent="0.15"/>
    <row r="233" ht="30" customHeight="1" x14ac:dyDescent="0.15"/>
    <row r="234" ht="30" customHeight="1" x14ac:dyDescent="0.15"/>
    <row r="235" ht="30" customHeight="1" x14ac:dyDescent="0.15"/>
    <row r="236" ht="30" customHeight="1" x14ac:dyDescent="0.15"/>
    <row r="237" ht="30" customHeight="1" x14ac:dyDescent="0.15"/>
    <row r="238" ht="30" customHeight="1" x14ac:dyDescent="0.15"/>
    <row r="239" ht="30" customHeight="1" x14ac:dyDescent="0.15"/>
    <row r="240" ht="30" customHeight="1" x14ac:dyDescent="0.15"/>
    <row r="241" ht="30" customHeight="1" x14ac:dyDescent="0.15"/>
    <row r="242" ht="30" customHeight="1" x14ac:dyDescent="0.15"/>
    <row r="243" ht="30" customHeight="1" x14ac:dyDescent="0.15"/>
    <row r="244" ht="30" customHeight="1" x14ac:dyDescent="0.15"/>
    <row r="245" ht="30" customHeight="1" x14ac:dyDescent="0.15"/>
    <row r="246" ht="30" customHeight="1" x14ac:dyDescent="0.15"/>
    <row r="247" ht="30" customHeight="1" x14ac:dyDescent="0.15"/>
    <row r="248" ht="30" customHeight="1" x14ac:dyDescent="0.15"/>
    <row r="249" ht="30" customHeight="1" x14ac:dyDescent="0.15"/>
    <row r="250" ht="30" customHeight="1" x14ac:dyDescent="0.15"/>
    <row r="251" ht="30" customHeight="1" x14ac:dyDescent="0.15"/>
    <row r="252" ht="30" customHeight="1" x14ac:dyDescent="0.15"/>
    <row r="253" ht="30" customHeight="1" x14ac:dyDescent="0.15"/>
    <row r="254" ht="30" customHeight="1" x14ac:dyDescent="0.15"/>
    <row r="255" ht="30" customHeight="1" x14ac:dyDescent="0.15"/>
    <row r="256" ht="30" customHeight="1" x14ac:dyDescent="0.15"/>
    <row r="257" ht="30" customHeight="1" x14ac:dyDescent="0.15"/>
    <row r="258" ht="30" customHeight="1" x14ac:dyDescent="0.15"/>
    <row r="259" ht="30" customHeight="1" x14ac:dyDescent="0.15"/>
    <row r="260" ht="30" customHeight="1" x14ac:dyDescent="0.15"/>
    <row r="261" ht="30" customHeight="1" x14ac:dyDescent="0.15"/>
    <row r="262" ht="30" customHeight="1" x14ac:dyDescent="0.15"/>
    <row r="263" ht="30" customHeight="1" x14ac:dyDescent="0.15"/>
    <row r="264" ht="30" customHeight="1" x14ac:dyDescent="0.15"/>
    <row r="265" ht="30" customHeight="1" x14ac:dyDescent="0.15"/>
    <row r="266" ht="30" customHeight="1" x14ac:dyDescent="0.15"/>
    <row r="267" ht="30" customHeight="1" x14ac:dyDescent="0.15"/>
    <row r="268" ht="30" customHeight="1" x14ac:dyDescent="0.15"/>
    <row r="269" ht="30" customHeight="1" x14ac:dyDescent="0.15"/>
    <row r="270" ht="30" customHeight="1" x14ac:dyDescent="0.15"/>
    <row r="271" ht="30" customHeight="1" x14ac:dyDescent="0.15"/>
    <row r="272" ht="30" customHeight="1" x14ac:dyDescent="0.15"/>
    <row r="273" ht="30" customHeight="1" x14ac:dyDescent="0.15"/>
    <row r="274" ht="30" customHeight="1" x14ac:dyDescent="0.15"/>
    <row r="275" ht="30" customHeight="1" x14ac:dyDescent="0.15"/>
    <row r="276" ht="30" customHeight="1" x14ac:dyDescent="0.15"/>
    <row r="277" ht="30" customHeight="1" x14ac:dyDescent="0.15"/>
    <row r="278" ht="30" customHeight="1" x14ac:dyDescent="0.15"/>
    <row r="279" ht="30" customHeight="1" x14ac:dyDescent="0.15"/>
    <row r="280" ht="30" customHeight="1" x14ac:dyDescent="0.15"/>
    <row r="281" ht="30" customHeight="1" x14ac:dyDescent="0.15"/>
    <row r="282" ht="30" customHeight="1" x14ac:dyDescent="0.15"/>
    <row r="283" ht="30" customHeight="1" x14ac:dyDescent="0.15"/>
    <row r="284" ht="30" customHeight="1" x14ac:dyDescent="0.15"/>
    <row r="285" ht="30" customHeight="1" x14ac:dyDescent="0.15"/>
    <row r="286" ht="30" customHeight="1" x14ac:dyDescent="0.15"/>
    <row r="287" ht="30" customHeight="1" x14ac:dyDescent="0.15"/>
    <row r="288" ht="30" customHeight="1" x14ac:dyDescent="0.15"/>
    <row r="289" ht="30" customHeight="1" x14ac:dyDescent="0.15"/>
    <row r="290" ht="30" customHeight="1" x14ac:dyDescent="0.15"/>
    <row r="291" ht="30" customHeight="1" x14ac:dyDescent="0.15"/>
    <row r="292" ht="30" customHeight="1" x14ac:dyDescent="0.15"/>
    <row r="293" ht="30" customHeight="1" x14ac:dyDescent="0.15"/>
    <row r="294" ht="30" customHeight="1" x14ac:dyDescent="0.15"/>
    <row r="295" ht="30" customHeight="1" x14ac:dyDescent="0.15"/>
    <row r="296" ht="30" customHeight="1" x14ac:dyDescent="0.15"/>
    <row r="297" ht="30" customHeight="1" x14ac:dyDescent="0.15"/>
    <row r="298" ht="30" customHeight="1" x14ac:dyDescent="0.15"/>
    <row r="299" ht="30" customHeight="1" x14ac:dyDescent="0.15"/>
    <row r="300" ht="30" customHeight="1" x14ac:dyDescent="0.15"/>
    <row r="301" ht="30" customHeight="1" x14ac:dyDescent="0.15"/>
    <row r="302" ht="30" customHeight="1" x14ac:dyDescent="0.15"/>
    <row r="303" ht="30" customHeight="1" x14ac:dyDescent="0.15"/>
    <row r="304" ht="30" customHeight="1" x14ac:dyDescent="0.15"/>
    <row r="305" ht="30" customHeight="1" x14ac:dyDescent="0.15"/>
    <row r="306" ht="30" customHeight="1" x14ac:dyDescent="0.15"/>
    <row r="307" ht="30" customHeight="1" x14ac:dyDescent="0.15"/>
    <row r="308" ht="30" customHeight="1" x14ac:dyDescent="0.15"/>
    <row r="309" ht="30" customHeight="1" x14ac:dyDescent="0.15"/>
    <row r="310" ht="30" customHeight="1" x14ac:dyDescent="0.15"/>
    <row r="311" ht="30" customHeight="1" x14ac:dyDescent="0.15"/>
    <row r="312" ht="30" customHeight="1" x14ac:dyDescent="0.15"/>
    <row r="313" ht="30" customHeight="1" x14ac:dyDescent="0.15"/>
    <row r="314" ht="30" customHeight="1" x14ac:dyDescent="0.15"/>
    <row r="315" ht="30" customHeight="1" x14ac:dyDescent="0.15"/>
    <row r="316" ht="30" customHeight="1" x14ac:dyDescent="0.15"/>
    <row r="317" ht="30" customHeight="1" x14ac:dyDescent="0.15"/>
    <row r="318" ht="30" customHeight="1" x14ac:dyDescent="0.15"/>
    <row r="319" ht="30" customHeight="1" x14ac:dyDescent="0.15"/>
    <row r="320" ht="30" customHeight="1" x14ac:dyDescent="0.15"/>
    <row r="321" ht="30" customHeight="1" x14ac:dyDescent="0.15"/>
    <row r="322" ht="30" customHeight="1" x14ac:dyDescent="0.15"/>
    <row r="323" ht="30" customHeight="1" x14ac:dyDescent="0.15"/>
    <row r="324" ht="30" customHeight="1" x14ac:dyDescent="0.15"/>
    <row r="325" ht="30" customHeight="1" x14ac:dyDescent="0.15"/>
    <row r="326" ht="30" customHeight="1" x14ac:dyDescent="0.15"/>
    <row r="327" ht="30" customHeight="1" x14ac:dyDescent="0.15"/>
    <row r="328" ht="30" customHeight="1" x14ac:dyDescent="0.15"/>
    <row r="329" ht="30" customHeight="1" x14ac:dyDescent="0.15"/>
    <row r="330" ht="30" customHeight="1" x14ac:dyDescent="0.15"/>
    <row r="331" ht="30" customHeight="1" x14ac:dyDescent="0.15"/>
    <row r="332" ht="30" customHeight="1" x14ac:dyDescent="0.15"/>
    <row r="333" ht="30" customHeight="1" x14ac:dyDescent="0.15"/>
    <row r="334" ht="30" customHeight="1" x14ac:dyDescent="0.15"/>
    <row r="335" ht="30" customHeight="1" x14ac:dyDescent="0.15"/>
    <row r="336" ht="30" customHeight="1" x14ac:dyDescent="0.15"/>
    <row r="337" ht="30" customHeight="1" x14ac:dyDescent="0.15"/>
    <row r="338" ht="30" customHeight="1" x14ac:dyDescent="0.15"/>
    <row r="339" ht="30" customHeight="1" x14ac:dyDescent="0.15"/>
    <row r="340" ht="30" customHeight="1" x14ac:dyDescent="0.15"/>
    <row r="341" ht="30" customHeight="1" x14ac:dyDescent="0.15"/>
    <row r="342" ht="30" customHeight="1" x14ac:dyDescent="0.15"/>
    <row r="343" ht="30" customHeight="1" x14ac:dyDescent="0.15"/>
    <row r="344" ht="30" customHeight="1" x14ac:dyDescent="0.15"/>
    <row r="345" ht="30" customHeight="1" x14ac:dyDescent="0.15"/>
    <row r="346" ht="30" customHeight="1" x14ac:dyDescent="0.15"/>
    <row r="347" ht="30" customHeight="1" x14ac:dyDescent="0.15"/>
    <row r="348" ht="30" customHeight="1" x14ac:dyDescent="0.15"/>
    <row r="349" ht="30" customHeight="1" x14ac:dyDescent="0.15"/>
    <row r="350" ht="30" customHeight="1" x14ac:dyDescent="0.15"/>
    <row r="351" ht="30" customHeight="1" x14ac:dyDescent="0.15"/>
    <row r="352" ht="30" customHeight="1" x14ac:dyDescent="0.15"/>
    <row r="353" ht="30" customHeight="1" x14ac:dyDescent="0.15"/>
    <row r="354" ht="30" customHeight="1" x14ac:dyDescent="0.15"/>
    <row r="355" ht="30" customHeight="1" x14ac:dyDescent="0.15"/>
    <row r="356" ht="30" customHeight="1" x14ac:dyDescent="0.15"/>
    <row r="357" ht="30" customHeight="1" x14ac:dyDescent="0.15"/>
    <row r="358" ht="30" customHeight="1" x14ac:dyDescent="0.15"/>
    <row r="359" ht="30" customHeight="1" x14ac:dyDescent="0.15"/>
    <row r="360" ht="30" customHeight="1" x14ac:dyDescent="0.15"/>
    <row r="361" ht="30" customHeight="1" x14ac:dyDescent="0.15"/>
    <row r="362" ht="30" customHeight="1" x14ac:dyDescent="0.15"/>
    <row r="363" ht="30" customHeight="1" x14ac:dyDescent="0.15"/>
    <row r="364" ht="30" customHeight="1" x14ac:dyDescent="0.15"/>
    <row r="365" ht="30" customHeight="1" x14ac:dyDescent="0.15"/>
    <row r="366" ht="30" customHeight="1" x14ac:dyDescent="0.15"/>
    <row r="367" ht="30" customHeight="1" x14ac:dyDescent="0.15"/>
    <row r="368" ht="30" customHeight="1" x14ac:dyDescent="0.15"/>
    <row r="369" ht="30" customHeight="1" x14ac:dyDescent="0.15"/>
    <row r="370" ht="30" customHeight="1" x14ac:dyDescent="0.15"/>
    <row r="371" ht="30" customHeight="1" x14ac:dyDescent="0.15"/>
    <row r="372" ht="30" customHeight="1" x14ac:dyDescent="0.15"/>
    <row r="373" ht="30" customHeight="1" x14ac:dyDescent="0.15"/>
    <row r="374" ht="30" customHeight="1" x14ac:dyDescent="0.15"/>
    <row r="375" ht="30" customHeight="1" x14ac:dyDescent="0.15"/>
    <row r="376" ht="30" customHeight="1" x14ac:dyDescent="0.15"/>
    <row r="377" ht="30" customHeight="1" x14ac:dyDescent="0.15"/>
    <row r="378" ht="30" customHeight="1" x14ac:dyDescent="0.15"/>
    <row r="379" ht="30" customHeight="1" x14ac:dyDescent="0.15"/>
    <row r="380" ht="30" customHeight="1" x14ac:dyDescent="0.15"/>
    <row r="381" ht="30" customHeight="1" x14ac:dyDescent="0.15"/>
    <row r="382" ht="30" customHeight="1" x14ac:dyDescent="0.15"/>
    <row r="383" ht="30" customHeight="1" x14ac:dyDescent="0.15"/>
    <row r="384" ht="30" customHeight="1" x14ac:dyDescent="0.15"/>
    <row r="385" ht="30" customHeight="1" x14ac:dyDescent="0.15"/>
    <row r="386" ht="30" customHeight="1" x14ac:dyDescent="0.15"/>
    <row r="387" ht="30" customHeight="1" x14ac:dyDescent="0.15"/>
    <row r="388" ht="30" customHeight="1" x14ac:dyDescent="0.15"/>
    <row r="389" ht="30" customHeight="1" x14ac:dyDescent="0.15"/>
    <row r="390" ht="30" customHeight="1" x14ac:dyDescent="0.15"/>
    <row r="391" ht="30" customHeight="1" x14ac:dyDescent="0.15"/>
    <row r="392" ht="30" customHeight="1" x14ac:dyDescent="0.15"/>
    <row r="393" ht="30" customHeight="1" x14ac:dyDescent="0.15"/>
    <row r="394" ht="30" customHeight="1" x14ac:dyDescent="0.15"/>
    <row r="395" ht="30" customHeight="1" x14ac:dyDescent="0.15"/>
    <row r="396" ht="30" customHeight="1" x14ac:dyDescent="0.15"/>
    <row r="397" ht="30" customHeight="1" x14ac:dyDescent="0.15"/>
    <row r="398" ht="30" customHeight="1" x14ac:dyDescent="0.15"/>
    <row r="399" ht="30" customHeight="1" x14ac:dyDescent="0.15"/>
    <row r="400" ht="30" customHeight="1" x14ac:dyDescent="0.15"/>
    <row r="401" ht="30" customHeight="1" x14ac:dyDescent="0.15"/>
    <row r="402" ht="30" customHeight="1" x14ac:dyDescent="0.15"/>
    <row r="403" ht="30" customHeight="1" x14ac:dyDescent="0.15"/>
    <row r="404" ht="30" customHeight="1" x14ac:dyDescent="0.15"/>
    <row r="405" ht="30" customHeight="1" x14ac:dyDescent="0.15"/>
    <row r="406" ht="30" customHeight="1" x14ac:dyDescent="0.15"/>
    <row r="407" ht="30" customHeight="1" x14ac:dyDescent="0.15"/>
    <row r="408" ht="30" customHeight="1" x14ac:dyDescent="0.15"/>
    <row r="409" ht="30" customHeight="1" x14ac:dyDescent="0.15"/>
    <row r="410" ht="30" customHeight="1" x14ac:dyDescent="0.15"/>
    <row r="411" ht="30" customHeight="1" x14ac:dyDescent="0.15"/>
    <row r="412" ht="30" customHeight="1" x14ac:dyDescent="0.15"/>
    <row r="413" ht="30" customHeight="1" x14ac:dyDescent="0.15"/>
    <row r="414" ht="30" customHeight="1" x14ac:dyDescent="0.15"/>
    <row r="415" ht="30" customHeight="1" x14ac:dyDescent="0.15"/>
    <row r="416" ht="30" customHeight="1" x14ac:dyDescent="0.15"/>
    <row r="417" ht="30" customHeight="1" x14ac:dyDescent="0.15"/>
    <row r="418" ht="30" customHeight="1" x14ac:dyDescent="0.15"/>
    <row r="419" ht="30" customHeight="1" x14ac:dyDescent="0.15"/>
    <row r="420" ht="30" customHeight="1" x14ac:dyDescent="0.15"/>
    <row r="421" ht="30" customHeight="1" x14ac:dyDescent="0.15"/>
    <row r="422" ht="30" customHeight="1" x14ac:dyDescent="0.15"/>
    <row r="423" ht="30" customHeight="1" x14ac:dyDescent="0.15"/>
    <row r="424" ht="30" customHeight="1" x14ac:dyDescent="0.15"/>
    <row r="425" ht="30" customHeight="1" x14ac:dyDescent="0.15"/>
    <row r="426" ht="30" customHeight="1" x14ac:dyDescent="0.15"/>
    <row r="427" ht="30" customHeight="1" x14ac:dyDescent="0.15"/>
    <row r="428" ht="30" customHeight="1" x14ac:dyDescent="0.15"/>
    <row r="429" ht="30" customHeight="1" x14ac:dyDescent="0.15"/>
    <row r="430" ht="30" customHeight="1" x14ac:dyDescent="0.15"/>
    <row r="431" ht="30" customHeight="1" x14ac:dyDescent="0.15"/>
    <row r="432" ht="30" customHeight="1" x14ac:dyDescent="0.15"/>
    <row r="433" ht="30" customHeight="1" x14ac:dyDescent="0.15"/>
    <row r="434" ht="30" customHeight="1" x14ac:dyDescent="0.15"/>
    <row r="435" ht="30" customHeight="1" x14ac:dyDescent="0.15"/>
    <row r="436" ht="30" customHeight="1" x14ac:dyDescent="0.15"/>
    <row r="437" ht="30" customHeight="1" x14ac:dyDescent="0.15"/>
    <row r="438" ht="30" customHeight="1" x14ac:dyDescent="0.15"/>
    <row r="439" ht="30" customHeight="1" x14ac:dyDescent="0.15"/>
    <row r="440" ht="30" customHeight="1" x14ac:dyDescent="0.15"/>
    <row r="441" ht="30" customHeight="1" x14ac:dyDescent="0.15"/>
    <row r="442" ht="30" customHeight="1" x14ac:dyDescent="0.15"/>
    <row r="443" ht="30" customHeight="1" x14ac:dyDescent="0.15"/>
    <row r="444" ht="30" customHeight="1" x14ac:dyDescent="0.15"/>
    <row r="445" ht="30" customHeight="1" x14ac:dyDescent="0.15"/>
    <row r="446" ht="30" customHeight="1" x14ac:dyDescent="0.15"/>
    <row r="447" ht="30" customHeight="1" x14ac:dyDescent="0.15"/>
    <row r="448" ht="30" customHeight="1" x14ac:dyDescent="0.15"/>
    <row r="449" ht="30" customHeight="1" x14ac:dyDescent="0.15"/>
    <row r="450" ht="30" customHeight="1" x14ac:dyDescent="0.15"/>
    <row r="451" ht="30" customHeight="1" x14ac:dyDescent="0.15"/>
    <row r="452" ht="30" customHeight="1" x14ac:dyDescent="0.15"/>
    <row r="453" ht="30" customHeight="1" x14ac:dyDescent="0.15"/>
    <row r="454" ht="30" customHeight="1" x14ac:dyDescent="0.15"/>
    <row r="455" ht="30" customHeight="1" x14ac:dyDescent="0.15"/>
    <row r="456" ht="30" customHeight="1" x14ac:dyDescent="0.15"/>
    <row r="457" ht="30" customHeight="1" x14ac:dyDescent="0.15"/>
    <row r="458" ht="30" customHeight="1" x14ac:dyDescent="0.15"/>
    <row r="459" ht="30" customHeight="1" x14ac:dyDescent="0.15"/>
    <row r="460" ht="30" customHeight="1" x14ac:dyDescent="0.15"/>
    <row r="461" ht="30" customHeight="1" x14ac:dyDescent="0.15"/>
    <row r="462" ht="30" customHeight="1" x14ac:dyDescent="0.15"/>
    <row r="463" ht="30" customHeight="1" x14ac:dyDescent="0.15"/>
    <row r="464" ht="30" customHeight="1" x14ac:dyDescent="0.15"/>
    <row r="465" ht="30" customHeight="1" x14ac:dyDescent="0.15"/>
    <row r="466" ht="30" customHeight="1" x14ac:dyDescent="0.15"/>
    <row r="467" ht="30" customHeight="1" x14ac:dyDescent="0.15"/>
    <row r="468" ht="30" customHeight="1" x14ac:dyDescent="0.15"/>
    <row r="469" ht="30" customHeight="1" x14ac:dyDescent="0.15"/>
    <row r="470" ht="30" customHeight="1" x14ac:dyDescent="0.15"/>
    <row r="471" ht="30" customHeight="1" x14ac:dyDescent="0.15"/>
    <row r="472" ht="30" customHeight="1" x14ac:dyDescent="0.15"/>
    <row r="473" ht="30" customHeight="1" x14ac:dyDescent="0.15"/>
    <row r="474" ht="30" customHeight="1" x14ac:dyDescent="0.15"/>
    <row r="475" ht="30" customHeight="1" x14ac:dyDescent="0.15"/>
    <row r="476" ht="30" customHeight="1" x14ac:dyDescent="0.15"/>
    <row r="477" ht="30" customHeight="1" x14ac:dyDescent="0.15"/>
    <row r="478" ht="30" customHeight="1" x14ac:dyDescent="0.15"/>
    <row r="479" ht="30" customHeight="1" x14ac:dyDescent="0.15"/>
    <row r="480" ht="30" customHeight="1" x14ac:dyDescent="0.15"/>
    <row r="481" ht="30" customHeight="1" x14ac:dyDescent="0.15"/>
    <row r="482" ht="30" customHeight="1" x14ac:dyDescent="0.15"/>
    <row r="483" ht="30" customHeight="1" x14ac:dyDescent="0.15"/>
    <row r="484" ht="30" customHeight="1" x14ac:dyDescent="0.15"/>
    <row r="485" ht="30" customHeight="1" x14ac:dyDescent="0.15"/>
    <row r="486" ht="30" customHeight="1" x14ac:dyDescent="0.15"/>
    <row r="487" ht="30" customHeight="1" x14ac:dyDescent="0.15"/>
    <row r="488" ht="30" customHeight="1" x14ac:dyDescent="0.15"/>
    <row r="489" ht="30" customHeight="1" x14ac:dyDescent="0.15"/>
    <row r="490" ht="30" customHeight="1" x14ac:dyDescent="0.15"/>
    <row r="491" ht="30" customHeight="1" x14ac:dyDescent="0.15"/>
    <row r="492" ht="30" customHeight="1" x14ac:dyDescent="0.15"/>
    <row r="493" ht="30" customHeight="1" x14ac:dyDescent="0.15"/>
    <row r="494" ht="30" customHeight="1" x14ac:dyDescent="0.15"/>
    <row r="495" ht="30" customHeight="1" x14ac:dyDescent="0.15"/>
    <row r="496" ht="30" customHeight="1" x14ac:dyDescent="0.15"/>
    <row r="497" ht="30" customHeight="1" x14ac:dyDescent="0.15"/>
    <row r="498" ht="30" customHeight="1" x14ac:dyDescent="0.15"/>
    <row r="499" ht="30" customHeight="1" x14ac:dyDescent="0.15"/>
    <row r="500" ht="30" customHeight="1" x14ac:dyDescent="0.15"/>
    <row r="501" ht="30" customHeight="1" x14ac:dyDescent="0.15"/>
    <row r="502" ht="30" customHeight="1" x14ac:dyDescent="0.15"/>
    <row r="503" ht="30" customHeight="1" x14ac:dyDescent="0.15"/>
    <row r="504" ht="30" customHeight="1" x14ac:dyDescent="0.15"/>
    <row r="505" ht="30" customHeight="1" x14ac:dyDescent="0.15"/>
    <row r="506" ht="30" customHeight="1" x14ac:dyDescent="0.15"/>
    <row r="507" ht="30" customHeight="1" x14ac:dyDescent="0.15"/>
    <row r="508" ht="30" customHeight="1" x14ac:dyDescent="0.15"/>
    <row r="509" ht="30" customHeight="1" x14ac:dyDescent="0.15"/>
    <row r="510" ht="30" customHeight="1" x14ac:dyDescent="0.15"/>
    <row r="511" ht="30" customHeight="1" x14ac:dyDescent="0.15"/>
    <row r="512" ht="30" customHeight="1" x14ac:dyDescent="0.15"/>
    <row r="513" ht="30" customHeight="1" x14ac:dyDescent="0.15"/>
    <row r="514" ht="30" customHeight="1" x14ac:dyDescent="0.15"/>
    <row r="515" ht="30" customHeight="1" x14ac:dyDescent="0.15"/>
    <row r="516" ht="30" customHeight="1" x14ac:dyDescent="0.15"/>
    <row r="517" ht="30" customHeight="1" x14ac:dyDescent="0.15"/>
    <row r="518" ht="30" customHeight="1" x14ac:dyDescent="0.15"/>
    <row r="519" ht="30" customHeight="1" x14ac:dyDescent="0.15"/>
    <row r="520" ht="30" customHeight="1" x14ac:dyDescent="0.15"/>
    <row r="521" ht="30" customHeight="1" x14ac:dyDescent="0.15"/>
    <row r="522" ht="30" customHeight="1" x14ac:dyDescent="0.15"/>
    <row r="523" ht="30" customHeight="1" x14ac:dyDescent="0.15"/>
    <row r="524" ht="30" customHeight="1" x14ac:dyDescent="0.15"/>
    <row r="525" ht="30" customHeight="1" x14ac:dyDescent="0.15"/>
    <row r="526" ht="30" customHeight="1" x14ac:dyDescent="0.15"/>
    <row r="527" ht="30" customHeight="1" x14ac:dyDescent="0.15"/>
    <row r="528" ht="30" customHeight="1" x14ac:dyDescent="0.15"/>
    <row r="529" ht="30" customHeight="1" x14ac:dyDescent="0.15"/>
    <row r="530" ht="30" customHeight="1" x14ac:dyDescent="0.15"/>
    <row r="531" ht="30" customHeight="1" x14ac:dyDescent="0.15"/>
    <row r="532" ht="30" customHeight="1" x14ac:dyDescent="0.15"/>
    <row r="533" ht="30" customHeight="1" x14ac:dyDescent="0.15"/>
    <row r="534" ht="30" customHeight="1" x14ac:dyDescent="0.15"/>
    <row r="535" ht="30" customHeight="1" x14ac:dyDescent="0.15"/>
    <row r="536" ht="30" customHeight="1" x14ac:dyDescent="0.15"/>
    <row r="537" ht="30" customHeight="1" x14ac:dyDescent="0.15"/>
    <row r="538" ht="30" customHeight="1" x14ac:dyDescent="0.15"/>
    <row r="539" ht="30" customHeight="1" x14ac:dyDescent="0.15"/>
    <row r="540" ht="30" customHeight="1" x14ac:dyDescent="0.15"/>
    <row r="541" ht="30" customHeight="1" x14ac:dyDescent="0.15"/>
    <row r="542" ht="30" customHeight="1" x14ac:dyDescent="0.15"/>
    <row r="543" ht="30" customHeight="1" x14ac:dyDescent="0.15"/>
    <row r="544" ht="30" customHeight="1" x14ac:dyDescent="0.15"/>
    <row r="545" ht="30" customHeight="1" x14ac:dyDescent="0.15"/>
    <row r="546" ht="30" customHeight="1" x14ac:dyDescent="0.15"/>
    <row r="547" ht="30" customHeight="1" x14ac:dyDescent="0.15"/>
    <row r="548" ht="30" customHeight="1" x14ac:dyDescent="0.15"/>
    <row r="549" ht="30" customHeight="1" x14ac:dyDescent="0.15"/>
    <row r="550" ht="30" customHeight="1" x14ac:dyDescent="0.15"/>
    <row r="551" ht="30" customHeight="1" x14ac:dyDescent="0.15"/>
    <row r="552" ht="30" customHeight="1" x14ac:dyDescent="0.15"/>
    <row r="553" ht="30" customHeight="1" x14ac:dyDescent="0.15"/>
    <row r="554" ht="30" customHeight="1" x14ac:dyDescent="0.15"/>
    <row r="555" ht="30" customHeight="1" x14ac:dyDescent="0.15"/>
    <row r="556" ht="30" customHeight="1" x14ac:dyDescent="0.15"/>
    <row r="557" ht="30" customHeight="1" x14ac:dyDescent="0.15"/>
    <row r="558" ht="30" customHeight="1" x14ac:dyDescent="0.15"/>
    <row r="559" ht="30" customHeight="1" x14ac:dyDescent="0.15"/>
    <row r="560" ht="30" customHeight="1" x14ac:dyDescent="0.15"/>
    <row r="561" ht="30" customHeight="1" x14ac:dyDescent="0.15"/>
    <row r="562" ht="30" customHeight="1" x14ac:dyDescent="0.15"/>
    <row r="563" ht="30" customHeight="1" x14ac:dyDescent="0.15"/>
    <row r="564" ht="30" customHeight="1" x14ac:dyDescent="0.15"/>
    <row r="565" ht="30" customHeight="1" x14ac:dyDescent="0.15"/>
    <row r="566" ht="30" customHeight="1" x14ac:dyDescent="0.15"/>
    <row r="567" ht="30" customHeight="1" x14ac:dyDescent="0.15"/>
    <row r="568" ht="30" customHeight="1" x14ac:dyDescent="0.15"/>
    <row r="569" ht="30" customHeight="1" x14ac:dyDescent="0.15"/>
    <row r="570" ht="30" customHeight="1" x14ac:dyDescent="0.15"/>
    <row r="571" ht="30" customHeight="1" x14ac:dyDescent="0.15"/>
    <row r="572" ht="30" customHeight="1" x14ac:dyDescent="0.15"/>
    <row r="573" ht="30" customHeight="1" x14ac:dyDescent="0.15"/>
    <row r="574" ht="30" customHeight="1" x14ac:dyDescent="0.15"/>
    <row r="575" ht="30" customHeight="1" x14ac:dyDescent="0.15"/>
    <row r="576" ht="30" customHeight="1" x14ac:dyDescent="0.15"/>
    <row r="577" ht="30" customHeight="1" x14ac:dyDescent="0.15"/>
    <row r="578" ht="30" customHeight="1" x14ac:dyDescent="0.15"/>
    <row r="579" ht="30" customHeight="1" x14ac:dyDescent="0.15"/>
    <row r="580" ht="30" customHeight="1" x14ac:dyDescent="0.15"/>
    <row r="581" ht="30" customHeight="1" x14ac:dyDescent="0.15"/>
    <row r="582" ht="30" customHeight="1" x14ac:dyDescent="0.15"/>
    <row r="583" ht="30" customHeight="1" x14ac:dyDescent="0.15"/>
    <row r="584" ht="30" customHeight="1" x14ac:dyDescent="0.15"/>
    <row r="585" ht="30" customHeight="1" x14ac:dyDescent="0.15"/>
    <row r="586" ht="30" customHeight="1" x14ac:dyDescent="0.15"/>
    <row r="587" ht="30" customHeight="1" x14ac:dyDescent="0.15"/>
    <row r="588" ht="30" customHeight="1" x14ac:dyDescent="0.15"/>
    <row r="589" ht="30" customHeight="1" x14ac:dyDescent="0.15"/>
    <row r="590" ht="30" customHeight="1" x14ac:dyDescent="0.15"/>
    <row r="591" ht="30" customHeight="1" x14ac:dyDescent="0.15"/>
    <row r="592" ht="30" customHeight="1" x14ac:dyDescent="0.15"/>
    <row r="593" ht="30" customHeight="1" x14ac:dyDescent="0.15"/>
    <row r="594" ht="30" customHeight="1" x14ac:dyDescent="0.15"/>
    <row r="595" ht="30" customHeight="1" x14ac:dyDescent="0.15"/>
    <row r="596" ht="30" customHeight="1" x14ac:dyDescent="0.15"/>
    <row r="597" ht="30" customHeight="1" x14ac:dyDescent="0.15"/>
    <row r="598" ht="30" customHeight="1" x14ac:dyDescent="0.15"/>
    <row r="599" ht="30" customHeight="1" x14ac:dyDescent="0.15"/>
    <row r="600" ht="30" customHeight="1" x14ac:dyDescent="0.15"/>
    <row r="601" ht="30" customHeight="1" x14ac:dyDescent="0.15"/>
    <row r="602" ht="30" customHeight="1" x14ac:dyDescent="0.15"/>
    <row r="603" ht="30" customHeight="1" x14ac:dyDescent="0.15"/>
    <row r="604" ht="30" customHeight="1" x14ac:dyDescent="0.15"/>
    <row r="605" ht="30" customHeight="1" x14ac:dyDescent="0.15"/>
    <row r="606" ht="30" customHeight="1" x14ac:dyDescent="0.15"/>
    <row r="607" ht="30" customHeight="1" x14ac:dyDescent="0.15"/>
    <row r="608" ht="30" customHeight="1" x14ac:dyDescent="0.15"/>
    <row r="609" ht="30" customHeight="1" x14ac:dyDescent="0.15"/>
    <row r="610" ht="30" customHeight="1" x14ac:dyDescent="0.15"/>
    <row r="611" ht="30" customHeight="1" x14ac:dyDescent="0.15"/>
    <row r="612" ht="30" customHeight="1" x14ac:dyDescent="0.15"/>
    <row r="613" ht="30" customHeight="1" x14ac:dyDescent="0.15"/>
    <row r="614" ht="30" customHeight="1" x14ac:dyDescent="0.15"/>
    <row r="615" ht="30" customHeight="1" x14ac:dyDescent="0.15"/>
    <row r="616" ht="30" customHeight="1" x14ac:dyDescent="0.15"/>
    <row r="617" ht="30" customHeight="1" x14ac:dyDescent="0.15"/>
    <row r="618" ht="30" customHeight="1" x14ac:dyDescent="0.15"/>
    <row r="619" ht="30" customHeight="1" x14ac:dyDescent="0.15"/>
    <row r="620" ht="30" customHeight="1" x14ac:dyDescent="0.15"/>
    <row r="621" ht="30" customHeight="1" x14ac:dyDescent="0.15"/>
    <row r="622" ht="30" customHeight="1" x14ac:dyDescent="0.15"/>
    <row r="623" ht="30" customHeight="1" x14ac:dyDescent="0.15"/>
    <row r="624" ht="30" customHeight="1" x14ac:dyDescent="0.15"/>
    <row r="625" ht="30" customHeight="1" x14ac:dyDescent="0.15"/>
    <row r="626" ht="30" customHeight="1" x14ac:dyDescent="0.15"/>
    <row r="627" ht="30" customHeight="1" x14ac:dyDescent="0.15"/>
    <row r="628" ht="30" customHeight="1" x14ac:dyDescent="0.15"/>
    <row r="629" ht="30" customHeight="1" x14ac:dyDescent="0.15"/>
    <row r="630" ht="30" customHeight="1" x14ac:dyDescent="0.15"/>
    <row r="631" ht="30" customHeight="1" x14ac:dyDescent="0.15"/>
    <row r="632" ht="30" customHeight="1" x14ac:dyDescent="0.15"/>
    <row r="633" ht="30" customHeight="1" x14ac:dyDescent="0.15"/>
    <row r="634" ht="30" customHeight="1" x14ac:dyDescent="0.15"/>
    <row r="635" ht="30" customHeight="1" x14ac:dyDescent="0.15"/>
    <row r="636" ht="30" customHeight="1" x14ac:dyDescent="0.15"/>
    <row r="637" ht="30" customHeight="1" x14ac:dyDescent="0.15"/>
    <row r="638" ht="30" customHeight="1" x14ac:dyDescent="0.15"/>
    <row r="639" ht="30" customHeight="1" x14ac:dyDescent="0.15"/>
    <row r="640" ht="30" customHeight="1" x14ac:dyDescent="0.15"/>
    <row r="641" ht="30" customHeight="1" x14ac:dyDescent="0.15"/>
    <row r="642" ht="30" customHeight="1" x14ac:dyDescent="0.15"/>
    <row r="643" ht="30" customHeight="1" x14ac:dyDescent="0.15"/>
    <row r="644" ht="30" customHeight="1" x14ac:dyDescent="0.15"/>
    <row r="645" ht="30" customHeight="1" x14ac:dyDescent="0.15"/>
    <row r="646" ht="30" customHeight="1" x14ac:dyDescent="0.15"/>
    <row r="647" ht="30" customHeight="1" x14ac:dyDescent="0.15"/>
    <row r="648" ht="30" customHeight="1" x14ac:dyDescent="0.15"/>
    <row r="649" ht="30" customHeight="1" x14ac:dyDescent="0.15"/>
    <row r="650" ht="30" customHeight="1" x14ac:dyDescent="0.15"/>
    <row r="651" ht="30" customHeight="1" x14ac:dyDescent="0.15"/>
    <row r="652" ht="30" customHeight="1" x14ac:dyDescent="0.15"/>
    <row r="653" ht="30" customHeight="1" x14ac:dyDescent="0.15"/>
    <row r="654" ht="30" customHeight="1" x14ac:dyDescent="0.15"/>
    <row r="655" ht="30" customHeight="1" x14ac:dyDescent="0.15"/>
    <row r="656" ht="30" customHeight="1" x14ac:dyDescent="0.15"/>
    <row r="657" ht="30" customHeight="1" x14ac:dyDescent="0.15"/>
    <row r="658" ht="30" customHeight="1" x14ac:dyDescent="0.15"/>
    <row r="659" ht="30" customHeight="1" x14ac:dyDescent="0.15"/>
    <row r="660" ht="30" customHeight="1" x14ac:dyDescent="0.15"/>
    <row r="661" ht="30" customHeight="1" x14ac:dyDescent="0.15"/>
    <row r="662" ht="30" customHeight="1" x14ac:dyDescent="0.15"/>
    <row r="663" ht="30" customHeight="1" x14ac:dyDescent="0.15"/>
    <row r="664" ht="30" customHeight="1" x14ac:dyDescent="0.15"/>
    <row r="665" ht="30" customHeight="1" x14ac:dyDescent="0.15"/>
    <row r="666" ht="30" customHeight="1" x14ac:dyDescent="0.15"/>
    <row r="667" ht="30" customHeight="1" x14ac:dyDescent="0.15"/>
    <row r="668" ht="30" customHeight="1" x14ac:dyDescent="0.15"/>
    <row r="669" ht="30" customHeight="1" x14ac:dyDescent="0.15"/>
    <row r="670" ht="30" customHeight="1" x14ac:dyDescent="0.15"/>
    <row r="671" ht="30" customHeight="1" x14ac:dyDescent="0.15"/>
    <row r="672" ht="30" customHeight="1" x14ac:dyDescent="0.15"/>
    <row r="673" ht="30" customHeight="1" x14ac:dyDescent="0.15"/>
    <row r="674" ht="30" customHeight="1" x14ac:dyDescent="0.15"/>
    <row r="675" ht="30" customHeight="1" x14ac:dyDescent="0.15"/>
    <row r="676" ht="30" customHeight="1" x14ac:dyDescent="0.15"/>
    <row r="677" ht="30" customHeight="1" x14ac:dyDescent="0.15"/>
    <row r="678" ht="30" customHeight="1" x14ac:dyDescent="0.15"/>
    <row r="679" ht="30" customHeight="1" x14ac:dyDescent="0.15"/>
    <row r="680" ht="30" customHeight="1" x14ac:dyDescent="0.15"/>
    <row r="681" ht="30" customHeight="1" x14ac:dyDescent="0.15"/>
    <row r="682" ht="30" customHeight="1" x14ac:dyDescent="0.15"/>
    <row r="683" ht="30" customHeight="1" x14ac:dyDescent="0.15"/>
    <row r="684" ht="30" customHeight="1" x14ac:dyDescent="0.15"/>
    <row r="685" ht="30" customHeight="1" x14ac:dyDescent="0.15"/>
    <row r="686" ht="30" customHeight="1" x14ac:dyDescent="0.15"/>
    <row r="687" ht="30" customHeight="1" x14ac:dyDescent="0.15"/>
    <row r="688" ht="30" customHeight="1" x14ac:dyDescent="0.15"/>
    <row r="689" ht="30" customHeight="1" x14ac:dyDescent="0.15"/>
    <row r="690" ht="30" customHeight="1" x14ac:dyDescent="0.15"/>
    <row r="691" ht="30" customHeight="1" x14ac:dyDescent="0.15"/>
    <row r="692" ht="30" customHeight="1" x14ac:dyDescent="0.15"/>
    <row r="693" ht="30" customHeight="1" x14ac:dyDescent="0.15"/>
    <row r="694" ht="30" customHeight="1" x14ac:dyDescent="0.15"/>
    <row r="695" ht="30" customHeight="1" x14ac:dyDescent="0.15"/>
    <row r="696" ht="30" customHeight="1" x14ac:dyDescent="0.15"/>
    <row r="697" ht="30" customHeight="1" x14ac:dyDescent="0.15"/>
    <row r="698" ht="30" customHeight="1" x14ac:dyDescent="0.15"/>
    <row r="699" ht="30" customHeight="1" x14ac:dyDescent="0.15"/>
    <row r="700" ht="30" customHeight="1" x14ac:dyDescent="0.15"/>
    <row r="701" ht="30" customHeight="1" x14ac:dyDescent="0.15"/>
    <row r="702" ht="30" customHeight="1" x14ac:dyDescent="0.15"/>
    <row r="703" ht="30" customHeight="1" x14ac:dyDescent="0.15"/>
    <row r="704" ht="30" customHeight="1" x14ac:dyDescent="0.15"/>
    <row r="705" ht="30" customHeight="1" x14ac:dyDescent="0.15"/>
    <row r="706" ht="30" customHeight="1" x14ac:dyDescent="0.15"/>
    <row r="707" ht="30" customHeight="1" x14ac:dyDescent="0.15"/>
    <row r="708" ht="30" customHeight="1" x14ac:dyDescent="0.15"/>
    <row r="709" ht="30" customHeight="1" x14ac:dyDescent="0.15"/>
    <row r="710" ht="30" customHeight="1" x14ac:dyDescent="0.15"/>
    <row r="711" ht="30" customHeight="1" x14ac:dyDescent="0.15"/>
    <row r="712" ht="30" customHeight="1" x14ac:dyDescent="0.15"/>
    <row r="713" ht="30" customHeight="1" x14ac:dyDescent="0.15"/>
    <row r="714" ht="30" customHeight="1" x14ac:dyDescent="0.15"/>
    <row r="715" ht="30" customHeight="1" x14ac:dyDescent="0.15"/>
    <row r="716" ht="30" customHeight="1" x14ac:dyDescent="0.15"/>
    <row r="717" ht="30" customHeight="1" x14ac:dyDescent="0.15"/>
    <row r="718" ht="30" customHeight="1" x14ac:dyDescent="0.15"/>
    <row r="719" ht="30" customHeight="1" x14ac:dyDescent="0.15"/>
    <row r="720" ht="30" customHeight="1" x14ac:dyDescent="0.15"/>
    <row r="721" ht="30" customHeight="1" x14ac:dyDescent="0.15"/>
    <row r="722" ht="30" customHeight="1" x14ac:dyDescent="0.15"/>
    <row r="723" ht="30" customHeight="1" x14ac:dyDescent="0.15"/>
    <row r="724" ht="30" customHeight="1" x14ac:dyDescent="0.15"/>
    <row r="725" ht="30" customHeight="1" x14ac:dyDescent="0.15"/>
    <row r="726" ht="30" customHeight="1" x14ac:dyDescent="0.15"/>
    <row r="727" ht="30" customHeight="1" x14ac:dyDescent="0.15"/>
    <row r="728" ht="30" customHeight="1" x14ac:dyDescent="0.15"/>
    <row r="729" ht="30" customHeight="1" x14ac:dyDescent="0.15"/>
    <row r="730" ht="30" customHeight="1" x14ac:dyDescent="0.15"/>
    <row r="731" ht="30" customHeight="1" x14ac:dyDescent="0.15"/>
    <row r="732" ht="30" customHeight="1" x14ac:dyDescent="0.15"/>
    <row r="733" ht="30" customHeight="1" x14ac:dyDescent="0.15"/>
    <row r="734" ht="30" customHeight="1" x14ac:dyDescent="0.15"/>
    <row r="735" ht="30" customHeight="1" x14ac:dyDescent="0.15"/>
    <row r="736" ht="30" customHeight="1" x14ac:dyDescent="0.15"/>
    <row r="737" ht="30" customHeight="1" x14ac:dyDescent="0.15"/>
    <row r="738" ht="30" customHeight="1" x14ac:dyDescent="0.15"/>
    <row r="739" ht="30" customHeight="1" x14ac:dyDescent="0.15"/>
    <row r="740" ht="30" customHeight="1" x14ac:dyDescent="0.15"/>
    <row r="741" ht="30" customHeight="1" x14ac:dyDescent="0.15"/>
    <row r="742" ht="30" customHeight="1" x14ac:dyDescent="0.15"/>
    <row r="743" ht="30" customHeight="1" x14ac:dyDescent="0.15"/>
    <row r="744" ht="30" customHeight="1" x14ac:dyDescent="0.15"/>
    <row r="745" ht="30" customHeight="1" x14ac:dyDescent="0.15"/>
    <row r="746" ht="30" customHeight="1" x14ac:dyDescent="0.15"/>
    <row r="747" ht="30" customHeight="1" x14ac:dyDescent="0.15"/>
    <row r="748" ht="30" customHeight="1" x14ac:dyDescent="0.15"/>
    <row r="749" ht="30" customHeight="1" x14ac:dyDescent="0.15"/>
    <row r="750" ht="30" customHeight="1" x14ac:dyDescent="0.15"/>
    <row r="751" ht="30" customHeight="1" x14ac:dyDescent="0.15"/>
    <row r="752" ht="30" customHeight="1" x14ac:dyDescent="0.15"/>
    <row r="753" ht="30" customHeight="1" x14ac:dyDescent="0.15"/>
    <row r="754" ht="30" customHeight="1" x14ac:dyDescent="0.15"/>
    <row r="755" ht="30" customHeight="1" x14ac:dyDescent="0.15"/>
    <row r="756" ht="30" customHeight="1" x14ac:dyDescent="0.15"/>
    <row r="757" ht="30" customHeight="1" x14ac:dyDescent="0.15"/>
    <row r="758" ht="30" customHeight="1" x14ac:dyDescent="0.15"/>
    <row r="759" ht="30" customHeight="1" x14ac:dyDescent="0.15"/>
    <row r="760" ht="30" customHeight="1" x14ac:dyDescent="0.15"/>
    <row r="761" ht="30" customHeight="1" x14ac:dyDescent="0.15"/>
    <row r="762" ht="30" customHeight="1" x14ac:dyDescent="0.15"/>
    <row r="763" ht="30" customHeight="1" x14ac:dyDescent="0.15"/>
    <row r="764" ht="30" customHeight="1" x14ac:dyDescent="0.15"/>
    <row r="765" ht="30" customHeight="1" x14ac:dyDescent="0.15"/>
    <row r="766" ht="30" customHeight="1" x14ac:dyDescent="0.15"/>
    <row r="767" ht="30" customHeight="1" x14ac:dyDescent="0.15"/>
    <row r="768" ht="30" customHeight="1" x14ac:dyDescent="0.15"/>
    <row r="769" ht="30" customHeight="1" x14ac:dyDescent="0.15"/>
    <row r="770" ht="30" customHeight="1" x14ac:dyDescent="0.15"/>
    <row r="771" ht="30" customHeight="1" x14ac:dyDescent="0.15"/>
    <row r="772" ht="30" customHeight="1" x14ac:dyDescent="0.15"/>
    <row r="773" ht="30" customHeight="1" x14ac:dyDescent="0.15"/>
    <row r="774" ht="30" customHeight="1" x14ac:dyDescent="0.15"/>
    <row r="775" ht="30" customHeight="1" x14ac:dyDescent="0.15"/>
    <row r="776" ht="30" customHeight="1" x14ac:dyDescent="0.15"/>
    <row r="777" ht="30" customHeight="1" x14ac:dyDescent="0.15"/>
    <row r="778" ht="30" customHeight="1" x14ac:dyDescent="0.15"/>
    <row r="779" ht="30" customHeight="1" x14ac:dyDescent="0.15"/>
    <row r="780" ht="30" customHeight="1" x14ac:dyDescent="0.15"/>
    <row r="781" ht="30" customHeight="1" x14ac:dyDescent="0.15"/>
    <row r="782" ht="30" customHeight="1" x14ac:dyDescent="0.15"/>
    <row r="783" ht="30" customHeight="1" x14ac:dyDescent="0.15"/>
    <row r="784" ht="30" customHeight="1" x14ac:dyDescent="0.15"/>
    <row r="785" ht="30" customHeight="1" x14ac:dyDescent="0.15"/>
    <row r="786" ht="30" customHeight="1" x14ac:dyDescent="0.15"/>
    <row r="787" ht="30" customHeight="1" x14ac:dyDescent="0.15"/>
    <row r="788" ht="30" customHeight="1" x14ac:dyDescent="0.15"/>
    <row r="789" ht="30" customHeight="1" x14ac:dyDescent="0.15"/>
    <row r="790" ht="30" customHeight="1" x14ac:dyDescent="0.15"/>
    <row r="791" ht="30" customHeight="1" x14ac:dyDescent="0.15"/>
    <row r="792" ht="30" customHeight="1" x14ac:dyDescent="0.15"/>
    <row r="793" ht="30" customHeight="1" x14ac:dyDescent="0.15"/>
    <row r="794" ht="30" customHeight="1" x14ac:dyDescent="0.15"/>
    <row r="795" ht="30" customHeight="1" x14ac:dyDescent="0.15"/>
    <row r="796" ht="30" customHeight="1" x14ac:dyDescent="0.15"/>
    <row r="797" ht="30" customHeight="1" x14ac:dyDescent="0.15"/>
    <row r="798" ht="30" customHeight="1" x14ac:dyDescent="0.15"/>
    <row r="799" ht="30" customHeight="1" x14ac:dyDescent="0.15"/>
    <row r="800" ht="30" customHeight="1" x14ac:dyDescent="0.15"/>
    <row r="801" ht="30" customHeight="1" x14ac:dyDescent="0.15"/>
    <row r="802" ht="30" customHeight="1" x14ac:dyDescent="0.15"/>
    <row r="803" ht="30" customHeight="1" x14ac:dyDescent="0.15"/>
    <row r="804" ht="30" customHeight="1" x14ac:dyDescent="0.15"/>
    <row r="805" ht="30" customHeight="1" x14ac:dyDescent="0.15"/>
    <row r="806" ht="30" customHeight="1" x14ac:dyDescent="0.15"/>
    <row r="807" ht="30" customHeight="1" x14ac:dyDescent="0.15"/>
    <row r="808" ht="30" customHeight="1" x14ac:dyDescent="0.15"/>
    <row r="809" ht="30" customHeight="1" x14ac:dyDescent="0.15"/>
    <row r="810" ht="30" customHeight="1" x14ac:dyDescent="0.15"/>
    <row r="811" ht="30" customHeight="1" x14ac:dyDescent="0.15"/>
    <row r="812" ht="30" customHeight="1" x14ac:dyDescent="0.15"/>
    <row r="813" ht="30" customHeight="1" x14ac:dyDescent="0.15"/>
    <row r="814" ht="30" customHeight="1" x14ac:dyDescent="0.15"/>
    <row r="815" ht="30" customHeight="1" x14ac:dyDescent="0.15"/>
    <row r="816" ht="30" customHeight="1" x14ac:dyDescent="0.15"/>
    <row r="817" ht="30" customHeight="1" x14ac:dyDescent="0.15"/>
    <row r="818" ht="30" customHeight="1" x14ac:dyDescent="0.15"/>
    <row r="819" ht="30" customHeight="1" x14ac:dyDescent="0.15"/>
    <row r="820" ht="30" customHeight="1" x14ac:dyDescent="0.15"/>
    <row r="821" ht="30" customHeight="1" x14ac:dyDescent="0.15"/>
    <row r="822" ht="30" customHeight="1" x14ac:dyDescent="0.15"/>
    <row r="823" ht="30" customHeight="1" x14ac:dyDescent="0.15"/>
    <row r="824" ht="30" customHeight="1" x14ac:dyDescent="0.15"/>
    <row r="825" ht="30" customHeight="1" x14ac:dyDescent="0.15"/>
    <row r="826" ht="30" customHeight="1" x14ac:dyDescent="0.15"/>
    <row r="827" ht="30" customHeight="1" x14ac:dyDescent="0.15"/>
    <row r="828" ht="30" customHeight="1" x14ac:dyDescent="0.15"/>
    <row r="829" ht="30" customHeight="1" x14ac:dyDescent="0.15"/>
    <row r="830" ht="30" customHeight="1" x14ac:dyDescent="0.15"/>
    <row r="831" ht="30" customHeight="1" x14ac:dyDescent="0.15"/>
    <row r="832" ht="30" customHeight="1" x14ac:dyDescent="0.15"/>
    <row r="833" ht="30" customHeight="1" x14ac:dyDescent="0.15"/>
    <row r="834" ht="30" customHeight="1" x14ac:dyDescent="0.15"/>
    <row r="835" ht="30" customHeight="1" x14ac:dyDescent="0.15"/>
    <row r="836" ht="30" customHeight="1" x14ac:dyDescent="0.15"/>
    <row r="837" ht="30" customHeight="1" x14ac:dyDescent="0.15"/>
    <row r="838" ht="30" customHeight="1" x14ac:dyDescent="0.15"/>
    <row r="839" ht="30" customHeight="1" x14ac:dyDescent="0.15"/>
    <row r="840" ht="30" customHeight="1" x14ac:dyDescent="0.15"/>
    <row r="841" ht="30" customHeight="1" x14ac:dyDescent="0.15"/>
    <row r="842" ht="30" customHeight="1" x14ac:dyDescent="0.15"/>
    <row r="843" ht="30" customHeight="1" x14ac:dyDescent="0.15"/>
    <row r="844" ht="30" customHeight="1" x14ac:dyDescent="0.15"/>
    <row r="845" ht="30" customHeight="1" x14ac:dyDescent="0.15"/>
    <row r="846" ht="30" customHeight="1" x14ac:dyDescent="0.15"/>
    <row r="847" ht="30" customHeight="1" x14ac:dyDescent="0.15"/>
    <row r="848" ht="30" customHeight="1" x14ac:dyDescent="0.15"/>
    <row r="849" ht="30" customHeight="1" x14ac:dyDescent="0.15"/>
    <row r="850" ht="30" customHeight="1" x14ac:dyDescent="0.15"/>
    <row r="851" ht="30" customHeight="1" x14ac:dyDescent="0.15"/>
    <row r="852" ht="30" customHeight="1" x14ac:dyDescent="0.15"/>
    <row r="853" ht="30" customHeight="1" x14ac:dyDescent="0.15"/>
    <row r="854" ht="30" customHeight="1" x14ac:dyDescent="0.15"/>
    <row r="855" ht="30" customHeight="1" x14ac:dyDescent="0.15"/>
    <row r="856" ht="30" customHeight="1" x14ac:dyDescent="0.15"/>
    <row r="857" ht="30" customHeight="1" x14ac:dyDescent="0.15"/>
    <row r="858" ht="30" customHeight="1" x14ac:dyDescent="0.15"/>
    <row r="859" ht="30" customHeight="1" x14ac:dyDescent="0.15"/>
    <row r="860" ht="30" customHeight="1" x14ac:dyDescent="0.15"/>
    <row r="861" ht="30" customHeight="1" x14ac:dyDescent="0.15"/>
    <row r="862" ht="30" customHeight="1" x14ac:dyDescent="0.15"/>
    <row r="863" ht="30" customHeight="1" x14ac:dyDescent="0.15"/>
    <row r="864" ht="30" customHeight="1" x14ac:dyDescent="0.15"/>
    <row r="865" ht="30" customHeight="1" x14ac:dyDescent="0.15"/>
    <row r="866" ht="30" customHeight="1" x14ac:dyDescent="0.15"/>
    <row r="867" ht="30" customHeight="1" x14ac:dyDescent="0.15"/>
    <row r="868" ht="30" customHeight="1" x14ac:dyDescent="0.15"/>
    <row r="869" ht="30" customHeight="1" x14ac:dyDescent="0.15"/>
    <row r="870" ht="30" customHeight="1" x14ac:dyDescent="0.15"/>
    <row r="871" ht="30" customHeight="1" x14ac:dyDescent="0.15"/>
    <row r="872" ht="30" customHeight="1" x14ac:dyDescent="0.15"/>
    <row r="873" ht="30" customHeight="1" x14ac:dyDescent="0.15"/>
    <row r="874" ht="30" customHeight="1" x14ac:dyDescent="0.15"/>
    <row r="875" ht="30" customHeight="1" x14ac:dyDescent="0.15"/>
    <row r="876" ht="30" customHeight="1" x14ac:dyDescent="0.15"/>
    <row r="877" ht="30" customHeight="1" x14ac:dyDescent="0.15"/>
    <row r="878" ht="30" customHeight="1" x14ac:dyDescent="0.15"/>
    <row r="879" ht="30" customHeight="1" x14ac:dyDescent="0.15"/>
    <row r="880" ht="30" customHeight="1" x14ac:dyDescent="0.15"/>
    <row r="881" ht="30" customHeight="1" x14ac:dyDescent="0.15"/>
    <row r="882" ht="30" customHeight="1" x14ac:dyDescent="0.15"/>
    <row r="883" ht="30" customHeight="1" x14ac:dyDescent="0.15"/>
    <row r="884" ht="30" customHeight="1" x14ac:dyDescent="0.15"/>
    <row r="885" ht="30" customHeight="1" x14ac:dyDescent="0.15"/>
    <row r="886" ht="30" customHeight="1" x14ac:dyDescent="0.15"/>
    <row r="887" ht="30" customHeight="1" x14ac:dyDescent="0.15"/>
    <row r="888" ht="30" customHeight="1" x14ac:dyDescent="0.15"/>
    <row r="889" ht="30" customHeight="1" x14ac:dyDescent="0.15"/>
    <row r="890" ht="30" customHeight="1" x14ac:dyDescent="0.15"/>
    <row r="891" ht="30" customHeight="1" x14ac:dyDescent="0.15"/>
    <row r="892" ht="30" customHeight="1" x14ac:dyDescent="0.15"/>
    <row r="893" ht="30" customHeight="1" x14ac:dyDescent="0.15"/>
    <row r="894" ht="30" customHeight="1" x14ac:dyDescent="0.15"/>
    <row r="895" ht="30" customHeight="1" x14ac:dyDescent="0.15"/>
    <row r="896" ht="30" customHeight="1" x14ac:dyDescent="0.15"/>
    <row r="897" ht="30" customHeight="1" x14ac:dyDescent="0.15"/>
    <row r="898" ht="30" customHeight="1" x14ac:dyDescent="0.15"/>
    <row r="899" ht="30" customHeight="1" x14ac:dyDescent="0.15"/>
    <row r="900" ht="30" customHeight="1" x14ac:dyDescent="0.15"/>
    <row r="901" ht="30" customHeight="1" x14ac:dyDescent="0.15"/>
    <row r="902" ht="30" customHeight="1" x14ac:dyDescent="0.15"/>
    <row r="903" ht="30" customHeight="1" x14ac:dyDescent="0.15"/>
    <row r="904" ht="30" customHeight="1" x14ac:dyDescent="0.15"/>
    <row r="905" ht="30" customHeight="1" x14ac:dyDescent="0.15"/>
    <row r="906" ht="30" customHeight="1" x14ac:dyDescent="0.15"/>
    <row r="907" ht="30" customHeight="1" x14ac:dyDescent="0.15"/>
    <row r="908" ht="30" customHeight="1" x14ac:dyDescent="0.15"/>
    <row r="909" ht="30" customHeight="1" x14ac:dyDescent="0.15"/>
    <row r="910" ht="30" customHeight="1" x14ac:dyDescent="0.15"/>
    <row r="911" ht="30" customHeight="1" x14ac:dyDescent="0.15"/>
    <row r="912" ht="30" customHeight="1" x14ac:dyDescent="0.15"/>
    <row r="913" ht="30" customHeight="1" x14ac:dyDescent="0.15"/>
    <row r="914" ht="30" customHeight="1" x14ac:dyDescent="0.15"/>
    <row r="915" ht="30" customHeight="1" x14ac:dyDescent="0.15"/>
    <row r="916" ht="30" customHeight="1" x14ac:dyDescent="0.15"/>
    <row r="917" ht="30" customHeight="1" x14ac:dyDescent="0.15"/>
    <row r="918" ht="30" customHeight="1" x14ac:dyDescent="0.15"/>
    <row r="919" ht="30" customHeight="1" x14ac:dyDescent="0.15"/>
    <row r="920" ht="30" customHeight="1" x14ac:dyDescent="0.15"/>
    <row r="921" ht="30" customHeight="1" x14ac:dyDescent="0.15"/>
    <row r="922" ht="30" customHeight="1" x14ac:dyDescent="0.15"/>
    <row r="923" ht="30" customHeight="1" x14ac:dyDescent="0.15"/>
    <row r="924" ht="30" customHeight="1" x14ac:dyDescent="0.15"/>
    <row r="925" ht="30" customHeight="1" x14ac:dyDescent="0.15"/>
    <row r="926" ht="30" customHeight="1" x14ac:dyDescent="0.15"/>
    <row r="927" ht="30" customHeight="1" x14ac:dyDescent="0.15"/>
    <row r="928" ht="30" customHeight="1" x14ac:dyDescent="0.15"/>
    <row r="929" ht="30" customHeight="1" x14ac:dyDescent="0.15"/>
    <row r="930" ht="30" customHeight="1" x14ac:dyDescent="0.15"/>
    <row r="931" ht="30" customHeight="1" x14ac:dyDescent="0.15"/>
    <row r="932" ht="30" customHeight="1" x14ac:dyDescent="0.15"/>
    <row r="933" ht="30" customHeight="1" x14ac:dyDescent="0.15"/>
    <row r="934" ht="30" customHeight="1" x14ac:dyDescent="0.15"/>
    <row r="935" ht="30" customHeight="1" x14ac:dyDescent="0.15"/>
    <row r="936" ht="30" customHeight="1" x14ac:dyDescent="0.15"/>
    <row r="937" ht="30" customHeight="1" x14ac:dyDescent="0.15"/>
    <row r="938" ht="30" customHeight="1" x14ac:dyDescent="0.15"/>
    <row r="939" ht="30" customHeight="1" x14ac:dyDescent="0.15"/>
    <row r="940" ht="30" customHeight="1" x14ac:dyDescent="0.15"/>
    <row r="941" ht="30" customHeight="1" x14ac:dyDescent="0.15"/>
    <row r="942" ht="30" customHeight="1" x14ac:dyDescent="0.15"/>
    <row r="943" ht="30" customHeight="1" x14ac:dyDescent="0.15"/>
    <row r="944" ht="30" customHeight="1" x14ac:dyDescent="0.15"/>
    <row r="945" ht="30" customHeight="1" x14ac:dyDescent="0.15"/>
    <row r="946" ht="30" customHeight="1" x14ac:dyDescent="0.15"/>
    <row r="947" ht="30" customHeight="1" x14ac:dyDescent="0.15"/>
    <row r="948" ht="30" customHeight="1" x14ac:dyDescent="0.15"/>
    <row r="949" ht="30" customHeight="1" x14ac:dyDescent="0.15"/>
    <row r="950" ht="30" customHeight="1" x14ac:dyDescent="0.15"/>
    <row r="951" ht="30" customHeight="1" x14ac:dyDescent="0.15"/>
    <row r="952" ht="30" customHeight="1" x14ac:dyDescent="0.15"/>
    <row r="953" ht="30" customHeight="1" x14ac:dyDescent="0.15"/>
    <row r="954" ht="30" customHeight="1" x14ac:dyDescent="0.15"/>
    <row r="955" ht="30" customHeight="1" x14ac:dyDescent="0.15"/>
    <row r="956" ht="30" customHeight="1" x14ac:dyDescent="0.15"/>
    <row r="957" ht="30" customHeight="1" x14ac:dyDescent="0.15"/>
    <row r="958" ht="30" customHeight="1" x14ac:dyDescent="0.15"/>
    <row r="959" ht="30" customHeight="1" x14ac:dyDescent="0.15"/>
    <row r="960" ht="30" customHeight="1" x14ac:dyDescent="0.15"/>
    <row r="961" ht="30" customHeight="1" x14ac:dyDescent="0.15"/>
    <row r="962" ht="30" customHeight="1" x14ac:dyDescent="0.15"/>
    <row r="963" ht="30" customHeight="1" x14ac:dyDescent="0.15"/>
    <row r="964" ht="30" customHeight="1" x14ac:dyDescent="0.15"/>
    <row r="965" ht="30" customHeight="1" x14ac:dyDescent="0.15"/>
    <row r="966" ht="30" customHeight="1" x14ac:dyDescent="0.15"/>
    <row r="967" ht="30" customHeight="1" x14ac:dyDescent="0.15"/>
    <row r="968" ht="30" customHeight="1" x14ac:dyDescent="0.15"/>
    <row r="969" ht="30" customHeight="1" x14ac:dyDescent="0.15"/>
    <row r="970" ht="30" customHeight="1" x14ac:dyDescent="0.15"/>
    <row r="971" ht="30" customHeight="1" x14ac:dyDescent="0.15"/>
    <row r="972" ht="30" customHeight="1" x14ac:dyDescent="0.15"/>
    <row r="973" ht="30" customHeight="1" x14ac:dyDescent="0.15"/>
    <row r="974" ht="30" customHeight="1" x14ac:dyDescent="0.15"/>
    <row r="975" ht="30" customHeight="1" x14ac:dyDescent="0.15"/>
    <row r="976" ht="30" customHeight="1" x14ac:dyDescent="0.15"/>
    <row r="977" ht="30" customHeight="1" x14ac:dyDescent="0.15"/>
    <row r="978" ht="30" customHeight="1" x14ac:dyDescent="0.15"/>
    <row r="979" ht="30" customHeight="1" x14ac:dyDescent="0.15"/>
    <row r="980" ht="30" customHeight="1" x14ac:dyDescent="0.15"/>
    <row r="981" ht="30" customHeight="1" x14ac:dyDescent="0.15"/>
    <row r="982" ht="30" customHeight="1" x14ac:dyDescent="0.15"/>
    <row r="983" ht="30" customHeight="1" x14ac:dyDescent="0.15"/>
    <row r="984" ht="30" customHeight="1" x14ac:dyDescent="0.15"/>
    <row r="985" ht="30" customHeight="1" x14ac:dyDescent="0.15"/>
    <row r="986" ht="30" customHeight="1" x14ac:dyDescent="0.15"/>
    <row r="987" ht="30" customHeight="1" x14ac:dyDescent="0.15"/>
    <row r="988" ht="30" customHeight="1" x14ac:dyDescent="0.15"/>
    <row r="989" ht="30" customHeight="1" x14ac:dyDescent="0.15"/>
    <row r="990" ht="30" customHeight="1" x14ac:dyDescent="0.15"/>
    <row r="991" ht="30" customHeight="1" x14ac:dyDescent="0.15"/>
    <row r="992" ht="30" customHeight="1" x14ac:dyDescent="0.15"/>
    <row r="993" ht="30" customHeight="1" x14ac:dyDescent="0.15"/>
    <row r="994" ht="30" customHeight="1" x14ac:dyDescent="0.15"/>
    <row r="995" ht="30" customHeight="1" x14ac:dyDescent="0.15"/>
    <row r="996" ht="30" customHeight="1" x14ac:dyDescent="0.15"/>
    <row r="997" ht="30" customHeight="1" x14ac:dyDescent="0.15"/>
    <row r="998" ht="30" customHeight="1" x14ac:dyDescent="0.15"/>
    <row r="999" ht="30" customHeight="1" x14ac:dyDescent="0.15"/>
    <row r="1000" ht="30" customHeight="1" x14ac:dyDescent="0.15"/>
    <row r="1001" ht="30" customHeight="1" x14ac:dyDescent="0.15"/>
    <row r="1002" ht="30" customHeight="1" x14ac:dyDescent="0.15"/>
    <row r="1003" ht="30" customHeight="1" x14ac:dyDescent="0.15"/>
    <row r="1004" ht="30" customHeight="1" x14ac:dyDescent="0.15"/>
    <row r="1005" ht="30" customHeight="1" x14ac:dyDescent="0.15"/>
    <row r="1006" ht="30" customHeight="1" x14ac:dyDescent="0.15"/>
    <row r="1007" ht="30" customHeight="1" x14ac:dyDescent="0.15"/>
    <row r="1008" ht="30" customHeight="1" x14ac:dyDescent="0.15"/>
    <row r="1009" ht="30" customHeight="1" x14ac:dyDescent="0.15"/>
    <row r="1010" ht="30" customHeight="1" x14ac:dyDescent="0.15"/>
    <row r="1011" ht="30" customHeight="1" x14ac:dyDescent="0.15"/>
    <row r="1012" ht="30" customHeight="1" x14ac:dyDescent="0.15"/>
    <row r="1013" ht="30" customHeight="1" x14ac:dyDescent="0.15"/>
    <row r="1014" ht="30" customHeight="1" x14ac:dyDescent="0.15"/>
    <row r="1015" ht="30" customHeight="1" x14ac:dyDescent="0.15"/>
    <row r="1016" ht="30" customHeight="1" x14ac:dyDescent="0.15"/>
    <row r="1017" ht="30" customHeight="1" x14ac:dyDescent="0.15"/>
    <row r="1018" ht="30" customHeight="1" x14ac:dyDescent="0.15"/>
    <row r="1019" ht="30" customHeight="1" x14ac:dyDescent="0.15"/>
    <row r="1020" ht="30" customHeight="1" x14ac:dyDescent="0.15"/>
    <row r="1021" ht="30" customHeight="1" x14ac:dyDescent="0.15"/>
    <row r="1022" ht="30" customHeight="1" x14ac:dyDescent="0.15"/>
    <row r="1023" ht="30" customHeight="1" x14ac:dyDescent="0.15"/>
    <row r="1024" ht="30" customHeight="1" x14ac:dyDescent="0.15"/>
    <row r="1025" ht="30" customHeight="1" x14ac:dyDescent="0.15"/>
    <row r="1026" ht="30" customHeight="1" x14ac:dyDescent="0.15"/>
    <row r="1027" ht="30" customHeight="1" x14ac:dyDescent="0.15"/>
    <row r="1028" ht="30" customHeight="1" x14ac:dyDescent="0.15"/>
    <row r="1029" ht="30" customHeight="1" x14ac:dyDescent="0.15"/>
    <row r="1030" ht="30" customHeight="1" x14ac:dyDescent="0.15"/>
    <row r="1031" ht="30" customHeight="1" x14ac:dyDescent="0.15"/>
    <row r="1032" ht="30" customHeight="1" x14ac:dyDescent="0.15"/>
    <row r="1033" ht="30" customHeight="1" x14ac:dyDescent="0.15"/>
    <row r="1034" ht="30" customHeight="1" x14ac:dyDescent="0.15"/>
    <row r="1035" ht="30" customHeight="1" x14ac:dyDescent="0.15"/>
    <row r="1036" ht="30" customHeight="1" x14ac:dyDescent="0.15"/>
    <row r="1037" ht="30" customHeight="1" x14ac:dyDescent="0.15"/>
    <row r="1038" ht="30" customHeight="1" x14ac:dyDescent="0.15"/>
    <row r="1039" ht="30" customHeight="1" x14ac:dyDescent="0.15"/>
    <row r="1040" ht="30" customHeight="1" x14ac:dyDescent="0.15"/>
    <row r="1041" ht="30" customHeight="1" x14ac:dyDescent="0.15"/>
    <row r="1042" ht="30" customHeight="1" x14ac:dyDescent="0.15"/>
    <row r="1043" ht="30" customHeight="1" x14ac:dyDescent="0.15"/>
    <row r="1044" ht="30" customHeight="1" x14ac:dyDescent="0.15"/>
    <row r="1045" ht="30" customHeight="1" x14ac:dyDescent="0.15"/>
    <row r="1046" ht="30" customHeight="1" x14ac:dyDescent="0.15"/>
    <row r="1047" ht="30" customHeight="1" x14ac:dyDescent="0.15"/>
    <row r="1048" ht="30" customHeight="1" x14ac:dyDescent="0.15"/>
    <row r="1049" ht="30" customHeight="1" x14ac:dyDescent="0.15"/>
    <row r="1050" ht="30" customHeight="1" x14ac:dyDescent="0.15"/>
    <row r="1051" ht="30" customHeight="1" x14ac:dyDescent="0.15"/>
    <row r="1052" ht="30" customHeight="1" x14ac:dyDescent="0.15"/>
    <row r="1053" ht="30" customHeight="1" x14ac:dyDescent="0.15"/>
    <row r="1054" ht="30" customHeight="1" x14ac:dyDescent="0.15"/>
    <row r="1055" ht="30" customHeight="1" x14ac:dyDescent="0.15"/>
    <row r="1056" ht="30" customHeight="1" x14ac:dyDescent="0.15"/>
    <row r="1057" ht="30" customHeight="1" x14ac:dyDescent="0.15"/>
    <row r="1058" ht="30" customHeight="1" x14ac:dyDescent="0.15"/>
    <row r="1059" ht="30" customHeight="1" x14ac:dyDescent="0.15"/>
    <row r="1060" ht="30" customHeight="1" x14ac:dyDescent="0.15"/>
    <row r="1061" ht="30" customHeight="1" x14ac:dyDescent="0.15"/>
    <row r="1062" ht="30" customHeight="1" x14ac:dyDescent="0.15"/>
    <row r="1063" ht="30" customHeight="1" x14ac:dyDescent="0.15"/>
    <row r="1064" ht="30" customHeight="1" x14ac:dyDescent="0.15"/>
    <row r="1065" ht="30" customHeight="1" x14ac:dyDescent="0.15"/>
    <row r="1066" ht="30" customHeight="1" x14ac:dyDescent="0.15"/>
    <row r="1067" ht="30" customHeight="1" x14ac:dyDescent="0.15"/>
    <row r="1068" ht="30" customHeight="1" x14ac:dyDescent="0.15"/>
    <row r="1069" ht="30" customHeight="1" x14ac:dyDescent="0.15"/>
    <row r="1070" ht="30" customHeight="1" x14ac:dyDescent="0.15"/>
    <row r="1071" ht="30" customHeight="1" x14ac:dyDescent="0.15"/>
    <row r="1072" ht="30" customHeight="1" x14ac:dyDescent="0.15"/>
    <row r="1073" ht="30" customHeight="1" x14ac:dyDescent="0.15"/>
    <row r="1074" ht="30" customHeight="1" x14ac:dyDescent="0.15"/>
    <row r="1075" ht="30" customHeight="1" x14ac:dyDescent="0.15"/>
    <row r="1076" ht="30" customHeight="1" x14ac:dyDescent="0.15"/>
    <row r="1077" ht="30" customHeight="1" x14ac:dyDescent="0.15"/>
    <row r="1078" ht="30" customHeight="1" x14ac:dyDescent="0.15"/>
    <row r="1079" ht="30" customHeight="1" x14ac:dyDescent="0.15"/>
    <row r="1080" ht="30" customHeight="1" x14ac:dyDescent="0.15"/>
    <row r="1081" ht="30" customHeight="1" x14ac:dyDescent="0.15"/>
    <row r="1082" ht="30" customHeight="1" x14ac:dyDescent="0.15"/>
    <row r="1083" ht="30" customHeight="1" x14ac:dyDescent="0.15"/>
    <row r="1084" ht="30" customHeight="1" x14ac:dyDescent="0.15"/>
    <row r="1085" ht="30" customHeight="1" x14ac:dyDescent="0.15"/>
    <row r="1086" ht="30" customHeight="1" x14ac:dyDescent="0.15"/>
    <row r="1087" ht="30" customHeight="1" x14ac:dyDescent="0.15"/>
    <row r="1088" ht="30" customHeight="1" x14ac:dyDescent="0.15"/>
    <row r="1089" ht="30" customHeight="1" x14ac:dyDescent="0.15"/>
    <row r="1090" ht="30" customHeight="1" x14ac:dyDescent="0.15"/>
    <row r="1091" ht="30" customHeight="1" x14ac:dyDescent="0.15"/>
    <row r="1092" ht="30" customHeight="1" x14ac:dyDescent="0.15"/>
    <row r="1093" ht="30" customHeight="1" x14ac:dyDescent="0.15"/>
    <row r="1094" ht="30" customHeight="1" x14ac:dyDescent="0.15"/>
    <row r="1095" ht="30" customHeight="1" x14ac:dyDescent="0.15"/>
    <row r="1096" ht="30" customHeight="1" x14ac:dyDescent="0.15"/>
    <row r="1097" ht="30" customHeight="1" x14ac:dyDescent="0.15"/>
    <row r="1098" ht="30" customHeight="1" x14ac:dyDescent="0.15"/>
    <row r="1099" ht="30" customHeight="1" x14ac:dyDescent="0.15"/>
    <row r="1100" ht="30" customHeight="1" x14ac:dyDescent="0.15"/>
    <row r="1101" ht="30" customHeight="1" x14ac:dyDescent="0.15"/>
    <row r="1102" ht="30" customHeight="1" x14ac:dyDescent="0.15"/>
    <row r="1103" ht="30" customHeight="1" x14ac:dyDescent="0.15"/>
    <row r="1104" ht="30" customHeight="1" x14ac:dyDescent="0.15"/>
    <row r="1105" ht="30" customHeight="1" x14ac:dyDescent="0.15"/>
    <row r="1106" ht="30" customHeight="1" x14ac:dyDescent="0.15"/>
    <row r="1107" ht="30" customHeight="1" x14ac:dyDescent="0.15"/>
    <row r="1108" ht="30" customHeight="1" x14ac:dyDescent="0.15"/>
    <row r="1109" ht="30" customHeight="1" x14ac:dyDescent="0.15"/>
    <row r="1110" ht="30" customHeight="1" x14ac:dyDescent="0.15"/>
    <row r="1111" ht="30" customHeight="1" x14ac:dyDescent="0.15"/>
    <row r="1112" ht="30" customHeight="1" x14ac:dyDescent="0.15"/>
    <row r="1113" ht="30" customHeight="1" x14ac:dyDescent="0.15"/>
    <row r="1114" ht="30" customHeight="1" x14ac:dyDescent="0.15"/>
    <row r="1115" ht="30" customHeight="1" x14ac:dyDescent="0.15"/>
    <row r="1116" ht="30" customHeight="1" x14ac:dyDescent="0.15"/>
    <row r="1117" ht="30" customHeight="1" x14ac:dyDescent="0.15"/>
    <row r="1118" ht="30" customHeight="1" x14ac:dyDescent="0.15"/>
    <row r="1119" ht="30" customHeight="1" x14ac:dyDescent="0.15"/>
    <row r="1120" ht="30" customHeight="1" x14ac:dyDescent="0.15"/>
    <row r="1121" ht="30" customHeight="1" x14ac:dyDescent="0.15"/>
    <row r="1122" ht="30" customHeight="1" x14ac:dyDescent="0.15"/>
    <row r="1123" ht="30" customHeight="1" x14ac:dyDescent="0.15"/>
    <row r="1124" ht="30" customHeight="1" x14ac:dyDescent="0.15"/>
    <row r="1125" ht="30" customHeight="1" x14ac:dyDescent="0.15"/>
    <row r="1126" ht="30" customHeight="1" x14ac:dyDescent="0.15"/>
    <row r="1127" ht="30" customHeight="1" x14ac:dyDescent="0.15"/>
    <row r="1128" ht="30" customHeight="1" x14ac:dyDescent="0.15"/>
    <row r="1129" ht="30" customHeight="1" x14ac:dyDescent="0.15"/>
    <row r="1130" ht="30" customHeight="1" x14ac:dyDescent="0.15"/>
    <row r="1131" ht="30" customHeight="1" x14ac:dyDescent="0.15"/>
    <row r="1132" ht="30" customHeight="1" x14ac:dyDescent="0.15"/>
    <row r="1133" ht="30" customHeight="1" x14ac:dyDescent="0.15"/>
    <row r="1134" ht="30" customHeight="1" x14ac:dyDescent="0.15"/>
    <row r="1135" ht="30" customHeight="1" x14ac:dyDescent="0.15"/>
    <row r="1136" ht="30" customHeight="1" x14ac:dyDescent="0.15"/>
    <row r="1137" ht="30" customHeight="1" x14ac:dyDescent="0.15"/>
    <row r="1138" ht="30" customHeight="1" x14ac:dyDescent="0.15"/>
    <row r="1139" ht="30" customHeight="1" x14ac:dyDescent="0.15"/>
    <row r="1140" ht="30" customHeight="1" x14ac:dyDescent="0.15"/>
    <row r="1141" ht="30" customHeight="1" x14ac:dyDescent="0.15"/>
    <row r="1142" ht="30" customHeight="1" x14ac:dyDescent="0.15"/>
    <row r="1143" ht="30" customHeight="1" x14ac:dyDescent="0.15"/>
    <row r="1144" ht="30" customHeight="1" x14ac:dyDescent="0.15"/>
    <row r="1145" ht="30" customHeight="1" x14ac:dyDescent="0.15"/>
    <row r="1146" ht="30" customHeight="1" x14ac:dyDescent="0.15"/>
    <row r="1147" ht="30" customHeight="1" x14ac:dyDescent="0.15"/>
    <row r="1148" ht="30" customHeight="1" x14ac:dyDescent="0.15"/>
    <row r="1149" ht="30" customHeight="1" x14ac:dyDescent="0.15"/>
    <row r="1150" ht="30" customHeight="1" x14ac:dyDescent="0.15"/>
    <row r="1151" ht="30" customHeight="1" x14ac:dyDescent="0.15"/>
    <row r="1152" ht="30" customHeight="1" x14ac:dyDescent="0.15"/>
    <row r="1153" ht="30" customHeight="1" x14ac:dyDescent="0.15"/>
    <row r="1154" ht="30" customHeight="1" x14ac:dyDescent="0.15"/>
    <row r="1155" ht="30" customHeight="1" x14ac:dyDescent="0.15"/>
    <row r="1156" ht="30" customHeight="1" x14ac:dyDescent="0.15"/>
    <row r="1157" ht="30" customHeight="1" x14ac:dyDescent="0.15"/>
    <row r="1158" ht="30" customHeight="1" x14ac:dyDescent="0.15"/>
    <row r="1159" ht="30" customHeight="1" x14ac:dyDescent="0.15"/>
    <row r="1160" ht="30" customHeight="1" x14ac:dyDescent="0.15"/>
    <row r="1161" ht="30" customHeight="1" x14ac:dyDescent="0.15"/>
    <row r="1162" ht="30" customHeight="1" x14ac:dyDescent="0.15"/>
    <row r="1163" ht="30" customHeight="1" x14ac:dyDescent="0.15"/>
    <row r="1164" ht="30" customHeight="1" x14ac:dyDescent="0.15"/>
    <row r="1165" ht="30" customHeight="1" x14ac:dyDescent="0.15"/>
    <row r="1166" ht="30" customHeight="1" x14ac:dyDescent="0.15"/>
    <row r="1167" ht="30" customHeight="1" x14ac:dyDescent="0.15"/>
    <row r="1168" ht="30" customHeight="1" x14ac:dyDescent="0.15"/>
    <row r="1169" ht="30" customHeight="1" x14ac:dyDescent="0.15"/>
    <row r="1170" ht="30" customHeight="1" x14ac:dyDescent="0.15"/>
    <row r="1171" ht="30" customHeight="1" x14ac:dyDescent="0.15"/>
    <row r="1172" ht="30" customHeight="1" x14ac:dyDescent="0.15"/>
    <row r="1173" ht="30" customHeight="1" x14ac:dyDescent="0.15"/>
    <row r="1174" ht="30" customHeight="1" x14ac:dyDescent="0.15"/>
    <row r="1175" ht="30" customHeight="1" x14ac:dyDescent="0.15"/>
    <row r="1176" ht="30" customHeight="1" x14ac:dyDescent="0.15"/>
    <row r="1177" ht="30" customHeight="1" x14ac:dyDescent="0.15"/>
    <row r="1178" ht="30" customHeight="1" x14ac:dyDescent="0.15"/>
    <row r="1179" ht="30" customHeight="1" x14ac:dyDescent="0.15"/>
    <row r="1180" ht="30" customHeight="1" x14ac:dyDescent="0.15"/>
    <row r="1181" ht="30" customHeight="1" x14ac:dyDescent="0.15"/>
    <row r="1182" ht="30" customHeight="1" x14ac:dyDescent="0.15"/>
    <row r="1183" ht="30" customHeight="1" x14ac:dyDescent="0.15"/>
    <row r="1184" ht="30" customHeight="1" x14ac:dyDescent="0.15"/>
    <row r="1185" ht="30" customHeight="1" x14ac:dyDescent="0.15"/>
    <row r="1186" ht="30" customHeight="1" x14ac:dyDescent="0.15"/>
    <row r="1187" ht="30" customHeight="1" x14ac:dyDescent="0.15"/>
    <row r="1188" ht="30" customHeight="1" x14ac:dyDescent="0.15"/>
    <row r="1189" ht="30" customHeight="1" x14ac:dyDescent="0.15"/>
    <row r="1190" ht="30" customHeight="1" x14ac:dyDescent="0.15"/>
    <row r="1191" ht="30" customHeight="1" x14ac:dyDescent="0.15"/>
    <row r="1192" ht="30" customHeight="1" x14ac:dyDescent="0.15"/>
    <row r="1193" ht="30" customHeight="1" x14ac:dyDescent="0.15"/>
    <row r="1194" ht="30" customHeight="1" x14ac:dyDescent="0.15"/>
    <row r="1195" ht="30" customHeight="1" x14ac:dyDescent="0.15"/>
    <row r="1196" ht="30" customHeight="1" x14ac:dyDescent="0.15"/>
    <row r="1197" ht="30" customHeight="1" x14ac:dyDescent="0.15"/>
    <row r="1198" ht="30" customHeight="1" x14ac:dyDescent="0.15"/>
    <row r="1199" ht="30" customHeight="1" x14ac:dyDescent="0.15"/>
    <row r="1200" ht="30" customHeight="1" x14ac:dyDescent="0.15"/>
    <row r="1201" ht="30" customHeight="1" x14ac:dyDescent="0.15"/>
    <row r="1202" ht="30" customHeight="1" x14ac:dyDescent="0.15"/>
    <row r="1203" ht="30" customHeight="1" x14ac:dyDescent="0.15"/>
    <row r="1204" ht="30" customHeight="1" x14ac:dyDescent="0.15"/>
    <row r="1205" ht="30" customHeight="1" x14ac:dyDescent="0.15"/>
    <row r="1206" ht="30" customHeight="1" x14ac:dyDescent="0.15"/>
    <row r="1207" ht="30" customHeight="1" x14ac:dyDescent="0.15"/>
    <row r="1208" ht="30" customHeight="1" x14ac:dyDescent="0.15"/>
    <row r="1209" ht="30" customHeight="1" x14ac:dyDescent="0.15"/>
    <row r="1210" ht="30" customHeight="1" x14ac:dyDescent="0.15"/>
    <row r="1211" ht="30" customHeight="1" x14ac:dyDescent="0.15"/>
    <row r="1212" ht="30" customHeight="1" x14ac:dyDescent="0.15"/>
    <row r="1213" ht="30" customHeight="1" x14ac:dyDescent="0.15"/>
    <row r="1214" ht="30" customHeight="1" x14ac:dyDescent="0.15"/>
    <row r="1215" ht="30" customHeight="1" x14ac:dyDescent="0.15"/>
    <row r="1216" ht="30" customHeight="1" x14ac:dyDescent="0.15"/>
    <row r="1217" ht="30" customHeight="1" x14ac:dyDescent="0.15"/>
    <row r="1218" ht="30" customHeight="1" x14ac:dyDescent="0.15"/>
    <row r="1219" ht="30" customHeight="1" x14ac:dyDescent="0.15"/>
    <row r="1220" ht="30" customHeight="1" x14ac:dyDescent="0.15"/>
    <row r="1221" ht="30" customHeight="1" x14ac:dyDescent="0.15"/>
    <row r="1222" ht="30" customHeight="1" x14ac:dyDescent="0.15"/>
    <row r="1223" ht="30" customHeight="1" x14ac:dyDescent="0.15"/>
    <row r="1224" ht="30" customHeight="1" x14ac:dyDescent="0.15"/>
    <row r="1225" ht="30" customHeight="1" x14ac:dyDescent="0.15"/>
    <row r="1226" ht="30" customHeight="1" x14ac:dyDescent="0.15"/>
    <row r="1227" ht="30" customHeight="1" x14ac:dyDescent="0.15"/>
    <row r="1228" ht="30" customHeight="1" x14ac:dyDescent="0.15"/>
    <row r="1229" ht="30" customHeight="1" x14ac:dyDescent="0.15"/>
    <row r="1230" ht="30" customHeight="1" x14ac:dyDescent="0.15"/>
    <row r="1231" ht="30" customHeight="1" x14ac:dyDescent="0.15"/>
    <row r="1232" ht="30" customHeight="1" x14ac:dyDescent="0.15"/>
    <row r="1233" ht="30" customHeight="1" x14ac:dyDescent="0.15"/>
    <row r="1234" ht="30" customHeight="1" x14ac:dyDescent="0.15"/>
    <row r="1235" ht="30" customHeight="1" x14ac:dyDescent="0.15"/>
    <row r="1236" ht="30" customHeight="1" x14ac:dyDescent="0.15"/>
    <row r="1237" ht="30" customHeight="1" x14ac:dyDescent="0.15"/>
    <row r="1238" ht="30" customHeight="1" x14ac:dyDescent="0.15"/>
    <row r="1239" ht="30" customHeight="1" x14ac:dyDescent="0.15"/>
    <row r="1240" ht="30" customHeight="1" x14ac:dyDescent="0.15"/>
    <row r="1241" ht="30" customHeight="1" x14ac:dyDescent="0.15"/>
    <row r="1242" ht="30" customHeight="1" x14ac:dyDescent="0.15"/>
    <row r="1243" ht="30" customHeight="1" x14ac:dyDescent="0.15"/>
    <row r="1244" ht="30" customHeight="1" x14ac:dyDescent="0.15"/>
    <row r="1245" ht="30" customHeight="1" x14ac:dyDescent="0.15"/>
    <row r="1246" ht="30" customHeight="1" x14ac:dyDescent="0.15"/>
    <row r="1247" ht="30" customHeight="1" x14ac:dyDescent="0.15"/>
    <row r="1248" ht="30" customHeight="1" x14ac:dyDescent="0.15"/>
    <row r="1249" ht="30" customHeight="1" x14ac:dyDescent="0.15"/>
    <row r="1250" ht="30" customHeight="1" x14ac:dyDescent="0.15"/>
    <row r="1251" ht="30" customHeight="1" x14ac:dyDescent="0.15"/>
    <row r="1252" ht="30" customHeight="1" x14ac:dyDescent="0.15"/>
    <row r="1253" ht="30" customHeight="1" x14ac:dyDescent="0.15"/>
    <row r="1254" ht="30" customHeight="1" x14ac:dyDescent="0.15"/>
    <row r="1255" ht="30" customHeight="1" x14ac:dyDescent="0.15"/>
    <row r="1256" ht="30" customHeight="1" x14ac:dyDescent="0.15"/>
    <row r="1257" ht="30" customHeight="1" x14ac:dyDescent="0.15"/>
    <row r="1258" ht="30" customHeight="1" x14ac:dyDescent="0.15"/>
    <row r="1259" ht="30" customHeight="1" x14ac:dyDescent="0.15"/>
    <row r="1260" ht="30" customHeight="1" x14ac:dyDescent="0.15"/>
    <row r="1261" ht="30" customHeight="1" x14ac:dyDescent="0.15"/>
    <row r="1262" ht="30" customHeight="1" x14ac:dyDescent="0.15"/>
    <row r="1263" ht="30" customHeight="1" x14ac:dyDescent="0.15"/>
    <row r="1264" ht="30" customHeight="1" x14ac:dyDescent="0.15"/>
    <row r="1265" ht="30" customHeight="1" x14ac:dyDescent="0.15"/>
    <row r="1266" ht="30" customHeight="1" x14ac:dyDescent="0.15"/>
    <row r="1267" ht="30" customHeight="1" x14ac:dyDescent="0.15"/>
    <row r="1268" ht="30" customHeight="1" x14ac:dyDescent="0.15"/>
    <row r="1269" ht="30" customHeight="1" x14ac:dyDescent="0.15"/>
    <row r="1270" ht="30" customHeight="1" x14ac:dyDescent="0.15"/>
    <row r="1271" ht="30" customHeight="1" x14ac:dyDescent="0.15"/>
    <row r="1272" ht="30" customHeight="1" x14ac:dyDescent="0.15"/>
    <row r="1273" ht="30" customHeight="1" x14ac:dyDescent="0.15"/>
    <row r="1274" ht="30" customHeight="1" x14ac:dyDescent="0.15"/>
    <row r="1275" ht="30" customHeight="1" x14ac:dyDescent="0.15"/>
    <row r="1276" ht="30" customHeight="1" x14ac:dyDescent="0.15"/>
    <row r="1277" ht="30" customHeight="1" x14ac:dyDescent="0.15"/>
    <row r="1278" ht="30" customHeight="1" x14ac:dyDescent="0.15"/>
    <row r="1279" ht="30" customHeight="1" x14ac:dyDescent="0.15"/>
    <row r="1280" ht="30" customHeight="1" x14ac:dyDescent="0.15"/>
    <row r="1281" ht="30" customHeight="1" x14ac:dyDescent="0.15"/>
    <row r="1282" ht="30" customHeight="1" x14ac:dyDescent="0.15"/>
    <row r="1283" ht="30" customHeight="1" x14ac:dyDescent="0.15"/>
    <row r="1284" ht="30" customHeight="1" x14ac:dyDescent="0.15"/>
    <row r="1285" ht="30" customHeight="1" x14ac:dyDescent="0.15"/>
    <row r="1286" ht="30" customHeight="1" x14ac:dyDescent="0.15"/>
    <row r="1287" ht="30" customHeight="1" x14ac:dyDescent="0.15"/>
    <row r="1288" ht="30" customHeight="1" x14ac:dyDescent="0.15"/>
    <row r="1289" ht="30" customHeight="1" x14ac:dyDescent="0.15"/>
    <row r="1290" ht="30" customHeight="1" x14ac:dyDescent="0.15"/>
    <row r="1291" ht="30" customHeight="1" x14ac:dyDescent="0.15"/>
    <row r="1292" ht="30" customHeight="1" x14ac:dyDescent="0.15"/>
    <row r="1293" ht="30" customHeight="1" x14ac:dyDescent="0.15"/>
    <row r="1294" ht="30" customHeight="1" x14ac:dyDescent="0.15"/>
    <row r="1295" ht="30" customHeight="1" x14ac:dyDescent="0.15"/>
    <row r="1296" ht="30" customHeight="1" x14ac:dyDescent="0.15"/>
    <row r="1297" ht="30" customHeight="1" x14ac:dyDescent="0.15"/>
    <row r="1298" ht="30" customHeight="1" x14ac:dyDescent="0.15"/>
    <row r="1299" ht="30" customHeight="1" x14ac:dyDescent="0.15"/>
    <row r="1300" ht="30" customHeight="1" x14ac:dyDescent="0.15"/>
    <row r="1301" ht="30" customHeight="1" x14ac:dyDescent="0.15"/>
    <row r="1302" ht="30" customHeight="1" x14ac:dyDescent="0.15"/>
    <row r="1303" ht="30" customHeight="1" x14ac:dyDescent="0.15"/>
    <row r="1304" ht="30" customHeight="1" x14ac:dyDescent="0.15"/>
    <row r="1305" ht="30" customHeight="1" x14ac:dyDescent="0.15"/>
    <row r="1306" ht="30" customHeight="1" x14ac:dyDescent="0.15"/>
    <row r="1307" ht="30" customHeight="1" x14ac:dyDescent="0.15"/>
    <row r="1308" ht="30" customHeight="1" x14ac:dyDescent="0.15"/>
    <row r="1309" ht="30" customHeight="1" x14ac:dyDescent="0.15"/>
    <row r="1310" ht="30" customHeight="1" x14ac:dyDescent="0.15"/>
    <row r="1311" ht="30" customHeight="1" x14ac:dyDescent="0.15"/>
    <row r="1312" ht="30" customHeight="1" x14ac:dyDescent="0.15"/>
    <row r="1313" ht="30" customHeight="1" x14ac:dyDescent="0.15"/>
    <row r="1314" ht="30" customHeight="1" x14ac:dyDescent="0.15"/>
    <row r="1315" ht="30" customHeight="1" x14ac:dyDescent="0.15"/>
    <row r="1316" ht="30" customHeight="1" x14ac:dyDescent="0.15"/>
    <row r="1317" ht="30" customHeight="1" x14ac:dyDescent="0.15"/>
    <row r="1318" ht="30" customHeight="1" x14ac:dyDescent="0.15"/>
    <row r="1319" ht="30" customHeight="1" x14ac:dyDescent="0.15"/>
    <row r="1320" ht="30" customHeight="1" x14ac:dyDescent="0.15"/>
    <row r="1321" ht="30" customHeight="1" x14ac:dyDescent="0.15"/>
    <row r="1322" ht="30" customHeight="1" x14ac:dyDescent="0.15"/>
    <row r="1323" ht="30" customHeight="1" x14ac:dyDescent="0.15"/>
    <row r="1324" ht="30" customHeight="1" x14ac:dyDescent="0.15"/>
    <row r="1325" ht="30" customHeight="1" x14ac:dyDescent="0.15"/>
    <row r="1326" ht="30" customHeight="1" x14ac:dyDescent="0.15"/>
    <row r="1327" ht="30" customHeight="1" x14ac:dyDescent="0.15"/>
    <row r="1328" ht="30" customHeight="1" x14ac:dyDescent="0.15"/>
    <row r="1329" ht="30" customHeight="1" x14ac:dyDescent="0.15"/>
    <row r="1330" ht="30" customHeight="1" x14ac:dyDescent="0.15"/>
    <row r="1331" ht="30" customHeight="1" x14ac:dyDescent="0.15"/>
    <row r="1332" ht="30" customHeight="1" x14ac:dyDescent="0.15"/>
    <row r="1333" ht="30" customHeight="1" x14ac:dyDescent="0.15"/>
    <row r="1334" ht="30" customHeight="1" x14ac:dyDescent="0.15"/>
    <row r="1335" ht="30" customHeight="1" x14ac:dyDescent="0.15"/>
    <row r="1336" ht="30" customHeight="1" x14ac:dyDescent="0.15"/>
    <row r="1337" ht="30" customHeight="1" x14ac:dyDescent="0.15"/>
    <row r="1338" ht="30" customHeight="1" x14ac:dyDescent="0.15"/>
    <row r="1339" ht="30" customHeight="1" x14ac:dyDescent="0.15"/>
    <row r="1340" ht="30" customHeight="1" x14ac:dyDescent="0.15"/>
    <row r="1341" ht="30" customHeight="1" x14ac:dyDescent="0.15"/>
    <row r="1342" ht="30" customHeight="1" x14ac:dyDescent="0.15"/>
    <row r="1343" ht="30" customHeight="1" x14ac:dyDescent="0.15"/>
    <row r="1344" ht="30" customHeight="1" x14ac:dyDescent="0.15"/>
    <row r="1345" ht="30" customHeight="1" x14ac:dyDescent="0.15"/>
    <row r="1346" ht="30" customHeight="1" x14ac:dyDescent="0.15"/>
    <row r="1347" ht="30" customHeight="1" x14ac:dyDescent="0.15"/>
    <row r="1348" ht="30" customHeight="1" x14ac:dyDescent="0.15"/>
    <row r="1349" ht="30" customHeight="1" x14ac:dyDescent="0.15"/>
    <row r="1350" ht="30" customHeight="1" x14ac:dyDescent="0.15"/>
    <row r="1351" ht="30" customHeight="1" x14ac:dyDescent="0.15"/>
    <row r="1352" ht="30" customHeight="1" x14ac:dyDescent="0.15"/>
    <row r="1353" ht="30" customHeight="1" x14ac:dyDescent="0.15"/>
    <row r="1354" ht="30" customHeight="1" x14ac:dyDescent="0.15"/>
    <row r="1355" ht="30" customHeight="1" x14ac:dyDescent="0.15"/>
    <row r="1356" ht="30" customHeight="1" x14ac:dyDescent="0.15"/>
    <row r="1357" ht="30" customHeight="1" x14ac:dyDescent="0.15"/>
    <row r="1358" ht="30" customHeight="1" x14ac:dyDescent="0.15"/>
    <row r="1359" ht="30" customHeight="1" x14ac:dyDescent="0.15"/>
    <row r="1360" ht="30" customHeight="1" x14ac:dyDescent="0.15"/>
    <row r="1361" ht="30" customHeight="1" x14ac:dyDescent="0.15"/>
    <row r="1362" ht="30" customHeight="1" x14ac:dyDescent="0.15"/>
    <row r="1363" ht="30" customHeight="1" x14ac:dyDescent="0.15"/>
    <row r="1364" ht="30" customHeight="1" x14ac:dyDescent="0.15"/>
    <row r="1365" ht="30" customHeight="1" x14ac:dyDescent="0.15"/>
    <row r="1366" ht="30" customHeight="1" x14ac:dyDescent="0.15"/>
    <row r="1367" ht="30" customHeight="1" x14ac:dyDescent="0.15"/>
    <row r="1368" ht="30" customHeight="1" x14ac:dyDescent="0.15"/>
    <row r="1369" ht="30" customHeight="1" x14ac:dyDescent="0.15"/>
    <row r="1370" ht="30" customHeight="1" x14ac:dyDescent="0.15"/>
    <row r="1371" ht="30" customHeight="1" x14ac:dyDescent="0.15"/>
    <row r="1372" ht="30" customHeight="1" x14ac:dyDescent="0.15"/>
    <row r="1373" ht="30" customHeight="1" x14ac:dyDescent="0.15"/>
    <row r="1374" ht="30" customHeight="1" x14ac:dyDescent="0.15"/>
    <row r="1375" ht="30" customHeight="1" x14ac:dyDescent="0.15"/>
    <row r="1376" ht="30" customHeight="1" x14ac:dyDescent="0.15"/>
    <row r="1377" ht="30" customHeight="1" x14ac:dyDescent="0.15"/>
    <row r="1378" ht="30" customHeight="1" x14ac:dyDescent="0.15"/>
    <row r="1379" ht="30" customHeight="1" x14ac:dyDescent="0.15"/>
    <row r="1380" ht="30" customHeight="1" x14ac:dyDescent="0.15"/>
    <row r="1381" ht="30" customHeight="1" x14ac:dyDescent="0.15"/>
    <row r="1382" ht="30" customHeight="1" x14ac:dyDescent="0.15"/>
    <row r="1383" ht="30" customHeight="1" x14ac:dyDescent="0.15"/>
    <row r="1384" ht="30" customHeight="1" x14ac:dyDescent="0.15"/>
    <row r="1385" ht="30" customHeight="1" x14ac:dyDescent="0.15"/>
    <row r="1386" ht="30" customHeight="1" x14ac:dyDescent="0.15"/>
    <row r="1387" ht="30" customHeight="1" x14ac:dyDescent="0.15"/>
    <row r="1388" ht="30" customHeight="1" x14ac:dyDescent="0.15"/>
    <row r="1389" ht="30" customHeight="1" x14ac:dyDescent="0.15"/>
    <row r="1390" ht="30" customHeight="1" x14ac:dyDescent="0.15"/>
    <row r="1391" ht="30" customHeight="1" x14ac:dyDescent="0.15"/>
    <row r="1392" ht="30" customHeight="1" x14ac:dyDescent="0.15"/>
    <row r="1393" ht="30" customHeight="1" x14ac:dyDescent="0.15"/>
    <row r="1394" ht="30" customHeight="1" x14ac:dyDescent="0.15"/>
    <row r="1395" ht="30" customHeight="1" x14ac:dyDescent="0.15"/>
    <row r="1396" ht="30" customHeight="1" x14ac:dyDescent="0.15"/>
    <row r="1397" ht="30" customHeight="1" x14ac:dyDescent="0.15"/>
    <row r="1398" ht="30" customHeight="1" x14ac:dyDescent="0.15"/>
    <row r="1399" ht="30" customHeight="1" x14ac:dyDescent="0.15"/>
    <row r="1400" ht="30" customHeight="1" x14ac:dyDescent="0.15"/>
    <row r="1401" ht="30" customHeight="1" x14ac:dyDescent="0.15"/>
    <row r="1402" ht="30" customHeight="1" x14ac:dyDescent="0.15"/>
    <row r="1403" ht="30" customHeight="1" x14ac:dyDescent="0.15"/>
    <row r="1404" ht="30" customHeight="1" x14ac:dyDescent="0.15"/>
    <row r="1405" ht="30" customHeight="1" x14ac:dyDescent="0.15"/>
    <row r="1406" ht="30" customHeight="1" x14ac:dyDescent="0.15"/>
    <row r="1407" ht="30" customHeight="1" x14ac:dyDescent="0.15"/>
    <row r="1408" ht="30" customHeight="1" x14ac:dyDescent="0.15"/>
    <row r="1409" ht="30" customHeight="1" x14ac:dyDescent="0.15"/>
    <row r="1410" ht="30" customHeight="1" x14ac:dyDescent="0.15"/>
    <row r="1411" ht="30" customHeight="1" x14ac:dyDescent="0.15"/>
    <row r="1412" ht="30" customHeight="1" x14ac:dyDescent="0.15"/>
    <row r="1413" ht="30" customHeight="1" x14ac:dyDescent="0.15"/>
    <row r="1414" ht="30" customHeight="1" x14ac:dyDescent="0.15"/>
    <row r="1415" ht="30" customHeight="1" x14ac:dyDescent="0.15"/>
    <row r="1416" ht="30" customHeight="1" x14ac:dyDescent="0.15"/>
    <row r="1417" ht="30" customHeight="1" x14ac:dyDescent="0.15"/>
    <row r="1418" ht="30" customHeight="1" x14ac:dyDescent="0.15"/>
    <row r="1419" ht="30" customHeight="1" x14ac:dyDescent="0.15"/>
    <row r="1420" ht="30" customHeight="1" x14ac:dyDescent="0.15"/>
    <row r="1421" ht="30" customHeight="1" x14ac:dyDescent="0.15"/>
    <row r="1422" ht="30" customHeight="1" x14ac:dyDescent="0.15"/>
    <row r="1423" ht="30" customHeight="1" x14ac:dyDescent="0.15"/>
    <row r="1424" ht="30" customHeight="1" x14ac:dyDescent="0.15"/>
    <row r="1425" ht="30" customHeight="1" x14ac:dyDescent="0.15"/>
    <row r="1426" ht="30" customHeight="1" x14ac:dyDescent="0.15"/>
    <row r="1427" ht="30" customHeight="1" x14ac:dyDescent="0.15"/>
    <row r="1428" ht="30" customHeight="1" x14ac:dyDescent="0.15"/>
    <row r="1429" ht="30" customHeight="1" x14ac:dyDescent="0.15"/>
    <row r="1430" ht="30" customHeight="1" x14ac:dyDescent="0.15"/>
    <row r="1431" ht="30" customHeight="1" x14ac:dyDescent="0.15"/>
    <row r="1432" ht="30" customHeight="1" x14ac:dyDescent="0.15"/>
    <row r="1433" ht="30" customHeight="1" x14ac:dyDescent="0.15"/>
    <row r="1434" ht="30" customHeight="1" x14ac:dyDescent="0.15"/>
    <row r="1435" ht="30" customHeight="1" x14ac:dyDescent="0.15"/>
    <row r="1436" ht="30" customHeight="1" x14ac:dyDescent="0.15"/>
    <row r="1437" ht="30" customHeight="1" x14ac:dyDescent="0.15"/>
    <row r="1438" ht="30" customHeight="1" x14ac:dyDescent="0.15"/>
    <row r="1439" ht="30" customHeight="1" x14ac:dyDescent="0.15"/>
    <row r="1440" ht="30" customHeight="1" x14ac:dyDescent="0.15"/>
    <row r="1441" ht="30" customHeight="1" x14ac:dyDescent="0.15"/>
    <row r="1442" ht="30" customHeight="1" x14ac:dyDescent="0.15"/>
    <row r="1443" ht="30" customHeight="1" x14ac:dyDescent="0.15"/>
    <row r="1444" ht="30" customHeight="1" x14ac:dyDescent="0.15"/>
    <row r="1445" ht="30" customHeight="1" x14ac:dyDescent="0.15"/>
    <row r="1446" ht="30" customHeight="1" x14ac:dyDescent="0.15"/>
    <row r="1447" ht="30" customHeight="1" x14ac:dyDescent="0.15"/>
    <row r="1448" ht="30" customHeight="1" x14ac:dyDescent="0.15"/>
    <row r="1449" ht="30" customHeight="1" x14ac:dyDescent="0.15"/>
    <row r="1450" ht="30" customHeight="1" x14ac:dyDescent="0.15"/>
    <row r="1451" ht="30" customHeight="1" x14ac:dyDescent="0.15"/>
    <row r="1452" ht="30" customHeight="1" x14ac:dyDescent="0.15"/>
    <row r="1453" ht="30" customHeight="1" x14ac:dyDescent="0.15"/>
    <row r="1454" ht="30" customHeight="1" x14ac:dyDescent="0.15"/>
    <row r="1455" ht="30" customHeight="1" x14ac:dyDescent="0.15"/>
    <row r="1456" ht="30" customHeight="1" x14ac:dyDescent="0.15"/>
    <row r="1457" ht="30" customHeight="1" x14ac:dyDescent="0.15"/>
    <row r="1458" ht="30" customHeight="1" x14ac:dyDescent="0.15"/>
    <row r="1459" ht="30" customHeight="1" x14ac:dyDescent="0.15"/>
    <row r="1460" ht="30" customHeight="1" x14ac:dyDescent="0.15"/>
    <row r="1461" ht="30" customHeight="1" x14ac:dyDescent="0.15"/>
    <row r="1462" ht="30" customHeight="1" x14ac:dyDescent="0.15"/>
    <row r="1463" ht="30" customHeight="1" x14ac:dyDescent="0.15"/>
    <row r="1464" ht="30" customHeight="1" x14ac:dyDescent="0.15"/>
    <row r="1465" ht="30" customHeight="1" x14ac:dyDescent="0.15"/>
    <row r="1466" ht="30" customHeight="1" x14ac:dyDescent="0.15"/>
    <row r="1467" ht="30" customHeight="1" x14ac:dyDescent="0.15"/>
    <row r="1468" ht="30" customHeight="1" x14ac:dyDescent="0.15"/>
    <row r="1469" ht="30" customHeight="1" x14ac:dyDescent="0.15"/>
    <row r="1470" ht="30" customHeight="1" x14ac:dyDescent="0.15"/>
    <row r="1471" ht="30" customHeight="1" x14ac:dyDescent="0.15"/>
    <row r="1472" ht="30" customHeight="1" x14ac:dyDescent="0.15"/>
    <row r="1473" ht="30" customHeight="1" x14ac:dyDescent="0.15"/>
    <row r="1474" ht="30" customHeight="1" x14ac:dyDescent="0.15"/>
    <row r="1475" ht="30" customHeight="1" x14ac:dyDescent="0.15"/>
    <row r="1476" ht="30" customHeight="1" x14ac:dyDescent="0.15"/>
    <row r="1477" ht="30" customHeight="1" x14ac:dyDescent="0.15"/>
    <row r="1478" ht="30" customHeight="1" x14ac:dyDescent="0.15"/>
    <row r="1479" ht="30" customHeight="1" x14ac:dyDescent="0.15"/>
    <row r="1480" ht="30" customHeight="1" x14ac:dyDescent="0.15"/>
    <row r="1481" ht="30" customHeight="1" x14ac:dyDescent="0.15"/>
    <row r="1482" ht="30" customHeight="1" x14ac:dyDescent="0.15"/>
    <row r="1483" ht="30" customHeight="1" x14ac:dyDescent="0.15"/>
    <row r="1484" ht="30" customHeight="1" x14ac:dyDescent="0.15"/>
    <row r="1485" ht="30" customHeight="1" x14ac:dyDescent="0.15"/>
    <row r="1486" ht="30" customHeight="1" x14ac:dyDescent="0.15"/>
    <row r="1487" ht="30" customHeight="1" x14ac:dyDescent="0.15"/>
    <row r="1488" ht="30" customHeight="1" x14ac:dyDescent="0.15"/>
    <row r="1489" ht="30" customHeight="1" x14ac:dyDescent="0.15"/>
    <row r="1490" ht="30" customHeight="1" x14ac:dyDescent="0.15"/>
    <row r="1491" ht="30" customHeight="1" x14ac:dyDescent="0.15"/>
    <row r="1492" ht="30" customHeight="1" x14ac:dyDescent="0.15"/>
    <row r="1493" ht="30" customHeight="1" x14ac:dyDescent="0.15"/>
    <row r="1494" ht="30" customHeight="1" x14ac:dyDescent="0.15"/>
    <row r="1495" ht="30" customHeight="1" x14ac:dyDescent="0.15"/>
    <row r="1496" ht="30" customHeight="1" x14ac:dyDescent="0.15"/>
    <row r="1497" ht="30" customHeight="1" x14ac:dyDescent="0.15"/>
    <row r="1498" ht="30" customHeight="1" x14ac:dyDescent="0.15"/>
    <row r="1499" ht="30" customHeight="1" x14ac:dyDescent="0.15"/>
    <row r="1500" ht="30" customHeight="1" x14ac:dyDescent="0.15"/>
    <row r="1501" ht="30" customHeight="1" x14ac:dyDescent="0.15"/>
    <row r="1502" ht="30" customHeight="1" x14ac:dyDescent="0.15"/>
    <row r="1503" ht="30" customHeight="1" x14ac:dyDescent="0.15"/>
    <row r="1504" ht="30" customHeight="1" x14ac:dyDescent="0.15"/>
    <row r="1505" ht="30" customHeight="1" x14ac:dyDescent="0.15"/>
    <row r="1506" ht="30" customHeight="1" x14ac:dyDescent="0.15"/>
    <row r="1507" ht="30" customHeight="1" x14ac:dyDescent="0.15"/>
    <row r="1508" ht="30" customHeight="1" x14ac:dyDescent="0.15"/>
    <row r="1509" ht="30" customHeight="1" x14ac:dyDescent="0.15"/>
    <row r="1510" ht="30" customHeight="1" x14ac:dyDescent="0.15"/>
    <row r="1511" ht="30" customHeight="1" x14ac:dyDescent="0.15"/>
    <row r="1512" ht="30" customHeight="1" x14ac:dyDescent="0.15"/>
    <row r="1513" ht="30" customHeight="1" x14ac:dyDescent="0.15"/>
    <row r="1514" ht="30" customHeight="1" x14ac:dyDescent="0.15"/>
    <row r="1515" ht="30" customHeight="1" x14ac:dyDescent="0.15"/>
    <row r="1516" ht="30" customHeight="1" x14ac:dyDescent="0.15"/>
    <row r="1517" ht="30" customHeight="1" x14ac:dyDescent="0.15"/>
    <row r="1518" ht="30" customHeight="1" x14ac:dyDescent="0.15"/>
    <row r="1519" ht="30" customHeight="1" x14ac:dyDescent="0.15"/>
    <row r="1520" ht="30" customHeight="1" x14ac:dyDescent="0.15"/>
    <row r="1521" ht="30" customHeight="1" x14ac:dyDescent="0.15"/>
    <row r="1522" ht="30" customHeight="1" x14ac:dyDescent="0.15"/>
    <row r="1523" ht="30" customHeight="1" x14ac:dyDescent="0.15"/>
    <row r="1524" ht="30" customHeight="1" x14ac:dyDescent="0.15"/>
    <row r="1525" ht="30" customHeight="1" x14ac:dyDescent="0.15"/>
    <row r="1526" ht="30" customHeight="1" x14ac:dyDescent="0.15"/>
    <row r="1527" ht="30" customHeight="1" x14ac:dyDescent="0.15"/>
    <row r="1528" ht="30" customHeight="1" x14ac:dyDescent="0.15"/>
    <row r="1529" ht="30" customHeight="1" x14ac:dyDescent="0.15"/>
    <row r="1530" ht="30" customHeight="1" x14ac:dyDescent="0.15"/>
    <row r="1531" ht="30" customHeight="1" x14ac:dyDescent="0.15"/>
    <row r="1532" ht="30" customHeight="1" x14ac:dyDescent="0.15"/>
    <row r="1533" ht="30" customHeight="1" x14ac:dyDescent="0.15"/>
    <row r="1534" ht="30" customHeight="1" x14ac:dyDescent="0.15"/>
    <row r="1535" ht="30" customHeight="1" x14ac:dyDescent="0.15"/>
    <row r="1536" ht="30" customHeight="1" x14ac:dyDescent="0.15"/>
    <row r="1537" ht="30" customHeight="1" x14ac:dyDescent="0.15"/>
    <row r="1538" ht="30" customHeight="1" x14ac:dyDescent="0.15"/>
    <row r="1539" ht="30" customHeight="1" x14ac:dyDescent="0.15"/>
    <row r="1540" ht="30" customHeight="1" x14ac:dyDescent="0.15"/>
    <row r="1541" ht="30" customHeight="1" x14ac:dyDescent="0.15"/>
    <row r="1542" ht="30" customHeight="1" x14ac:dyDescent="0.15"/>
    <row r="1543" ht="30" customHeight="1" x14ac:dyDescent="0.15"/>
    <row r="1544" ht="30" customHeight="1" x14ac:dyDescent="0.15"/>
    <row r="1545" ht="30" customHeight="1" x14ac:dyDescent="0.15"/>
    <row r="1546" ht="30" customHeight="1" x14ac:dyDescent="0.15"/>
  </sheetData>
  <mergeCells count="3">
    <mergeCell ref="A1:K1"/>
    <mergeCell ref="B4:C4"/>
    <mergeCell ref="E13:H13"/>
  </mergeCell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Tableau principal</vt:lpstr>
      <vt:lpstr>TCD 1 - Moyenne d'âge</vt:lpstr>
      <vt:lpstr>TCD 2 - Répartition métier</vt:lpstr>
      <vt:lpstr>TCD 3 - Trouble du sommeil</vt:lpstr>
      <vt:lpstr>TCD 4 - Qualité du sommeil</vt:lpstr>
      <vt:lpstr>TCD 5 - IMC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Whondy .</cp:lastModifiedBy>
  <dcterms:created xsi:type="dcterms:W3CDTF">2025-05-23T18:30:56Z</dcterms:created>
  <dcterms:modified xsi:type="dcterms:W3CDTF">2025-06-01T22:57:41Z</dcterms:modified>
  <cp:category/>
</cp:coreProperties>
</file>